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cmhcschl-my.sharepoint.com/personal/kostojic_cmhc-schl_gc_ca/Documents/Desktop/2026 POSTING/june 18 rrap/"/>
    </mc:Choice>
  </mc:AlternateContent>
  <xr:revisionPtr revIDLastSave="0" documentId="8_{0B587644-836C-4F15-87BC-2ED00D052D28}" xr6:coauthVersionLast="47" xr6:coauthVersionMax="47" xr10:uidLastSave="{00000000-0000-0000-0000-000000000000}"/>
  <bookViews>
    <workbookView xWindow="-108" yWindow="-108" windowWidth="23256" windowHeight="12456" xr2:uid="{3A4A127F-206F-4D0B-B63F-4D852402AB77}"/>
  </bookViews>
  <sheets>
    <sheet name="Priority 1 Unit" sheetId="1" r:id="rId1"/>
    <sheet name="Sheet3" sheetId="3" state="hidden" r:id="rId2"/>
    <sheet name="Priority 2 Unit" sheetId="26" r:id="rId3"/>
    <sheet name="Priority 3 Unit" sheetId="27" r:id="rId4"/>
    <sheet name="Priority 4 Unit" sheetId="28" r:id="rId5"/>
    <sheet name="Priority 5 Unit" sheetId="29" r:id="rId6"/>
    <sheet name="Priority 6 Unit" sheetId="30" r:id="rId7"/>
    <sheet name="New RRAP Items" sheetId="24" state="hidden" r:id="rId8"/>
  </sheets>
  <definedNames>
    <definedName name="_xlnm._FilterDatabase" localSheetId="0" hidden="1">'Priority 1 Unit'!$B$10:$S$15</definedName>
    <definedName name="_xlnm._FilterDatabase" localSheetId="2" hidden="1">'Priority 2 Unit'!$B$10:$S$15</definedName>
    <definedName name="_xlnm._FilterDatabase" localSheetId="3" hidden="1">'Priority 3 Unit'!$B$10:$S$15</definedName>
    <definedName name="_xlnm._FilterDatabase" localSheetId="4" hidden="1">'Priority 4 Unit'!$B$10:$S$15</definedName>
    <definedName name="_xlnm._FilterDatabase" localSheetId="5" hidden="1">'Priority 5 Unit'!$B$10:$S$15</definedName>
    <definedName name="_xlnm._FilterDatabase" localSheetId="6" hidden="1">'Priority 6 Unit'!$B$10:$S$15</definedName>
    <definedName name="_xlnm._FilterDatabase" localSheetId="1" hidden="1">Sheet3!$B$2:$K$2</definedName>
    <definedName name="AccessibilityorAdaptations">#REF!</definedName>
    <definedName name="Bathroom">#REF!</definedName>
    <definedName name="Bedroom">#REF!</definedName>
    <definedName name="CommonAreas">#REF!</definedName>
    <definedName name="Exterior">#REF!</definedName>
    <definedName name="Interior">#REF!</definedName>
    <definedName name="Kitchen">#REF!</definedName>
    <definedName name="Other">#REF!</definedName>
    <definedName name="Utiliti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06" i="30" l="1"/>
  <c r="AB105" i="30"/>
  <c r="AB104" i="30"/>
  <c r="AB103" i="30"/>
  <c r="AB102" i="30"/>
  <c r="AB101" i="30"/>
  <c r="AB100" i="30"/>
  <c r="AB99" i="30"/>
  <c r="AB98" i="30"/>
  <c r="AB97" i="30"/>
  <c r="AB96" i="30"/>
  <c r="AB95" i="30"/>
  <c r="AB94" i="30"/>
  <c r="AB93" i="30"/>
  <c r="AB92" i="30"/>
  <c r="AB91" i="30"/>
  <c r="AB90" i="30"/>
  <c r="AB89" i="30"/>
  <c r="AB88" i="30"/>
  <c r="AB87" i="30"/>
  <c r="AB86" i="30"/>
  <c r="AB85" i="30"/>
  <c r="AB84" i="30"/>
  <c r="AB83" i="30"/>
  <c r="AB82" i="30"/>
  <c r="AB81" i="30"/>
  <c r="AB80" i="30"/>
  <c r="AB79" i="30"/>
  <c r="AB78" i="30"/>
  <c r="AB77" i="30"/>
  <c r="AB76" i="30"/>
  <c r="AB75" i="30"/>
  <c r="AB74" i="30"/>
  <c r="AB73" i="30"/>
  <c r="AB72" i="30"/>
  <c r="AB71" i="30"/>
  <c r="AB70" i="30"/>
  <c r="AB69" i="30"/>
  <c r="AB68" i="30"/>
  <c r="AB67" i="30"/>
  <c r="AB66" i="30"/>
  <c r="AB65" i="30"/>
  <c r="AB64" i="30"/>
  <c r="AB63" i="30"/>
  <c r="AB62" i="30"/>
  <c r="AB61" i="30"/>
  <c r="AB60" i="30"/>
  <c r="AB59" i="30"/>
  <c r="AB58" i="30"/>
  <c r="AB57" i="30"/>
  <c r="AB56" i="30"/>
  <c r="AB55" i="30"/>
  <c r="AB54" i="30"/>
  <c r="AB53" i="30"/>
  <c r="AB52" i="30"/>
  <c r="AB51" i="30"/>
  <c r="AB50" i="30"/>
  <c r="AB49" i="30"/>
  <c r="AB48" i="30"/>
  <c r="AB47" i="30"/>
  <c r="AB46" i="30"/>
  <c r="AB45" i="30"/>
  <c r="AB44" i="30"/>
  <c r="AB43" i="30"/>
  <c r="AB42" i="30"/>
  <c r="AB41" i="30"/>
  <c r="AB40" i="30"/>
  <c r="R40" i="30"/>
  <c r="AB37" i="30"/>
  <c r="AB36" i="30"/>
  <c r="AB36" i="30" a="1"/>
  <c r="AU35" i="30" a="1"/>
  <c r="AU35" i="30" s="1"/>
  <c r="AT35" i="30" a="1"/>
  <c r="AT35" i="30" s="1"/>
  <c r="AS35" i="30" a="1"/>
  <c r="AS35" i="30" s="1"/>
  <c r="AR35" i="30" a="1"/>
  <c r="AR35" i="30" s="1"/>
  <c r="AQ35" i="30" a="1"/>
  <c r="AQ35" i="30" s="1"/>
  <c r="AP35" i="30" a="1"/>
  <c r="AP35" i="30" s="1"/>
  <c r="AO35" i="30" a="1"/>
  <c r="AO35" i="30" s="1"/>
  <c r="AN35" i="30" a="1"/>
  <c r="AN35" i="30" s="1"/>
  <c r="AM35" i="30" a="1"/>
  <c r="AM35" i="30" s="1"/>
  <c r="AL35" i="30" a="1"/>
  <c r="AL35" i="30" s="1"/>
  <c r="AK35" i="30"/>
  <c r="AK35" i="30" a="1"/>
  <c r="AJ35" i="30" a="1"/>
  <c r="AJ35" i="30" s="1"/>
  <c r="AI35" i="30" a="1"/>
  <c r="AI35" i="30" s="1"/>
  <c r="AH35" i="30" a="1"/>
  <c r="AH35" i="30" s="1"/>
  <c r="AG35" i="30" a="1"/>
  <c r="AG35" i="30" s="1"/>
  <c r="AF35" i="30" a="1"/>
  <c r="AF35" i="30" s="1"/>
  <c r="AB35" i="30" a="1"/>
  <c r="AB35" i="30" s="1"/>
  <c r="AU34" i="30" a="1"/>
  <c r="AU34" i="30" s="1"/>
  <c r="AT34" i="30" a="1"/>
  <c r="AT34" i="30" s="1"/>
  <c r="AS34" i="30" a="1"/>
  <c r="AS34" i="30" s="1"/>
  <c r="AR34" i="30" a="1"/>
  <c r="AR34" i="30" s="1"/>
  <c r="AQ34" i="30" a="1"/>
  <c r="AQ34" i="30" s="1"/>
  <c r="AP34" i="30" a="1"/>
  <c r="AP34" i="30" s="1"/>
  <c r="AO34" i="30" a="1"/>
  <c r="AO34" i="30" s="1"/>
  <c r="AN34" i="30" a="1"/>
  <c r="AN34" i="30" s="1"/>
  <c r="AM34" i="30" a="1"/>
  <c r="AM34" i="30" s="1"/>
  <c r="AL34" i="30" a="1"/>
  <c r="AL34" i="30" s="1"/>
  <c r="AK34" i="30"/>
  <c r="AK34" i="30" a="1"/>
  <c r="AJ34" i="30" a="1"/>
  <c r="AJ34" i="30" s="1"/>
  <c r="AI34" i="30" a="1"/>
  <c r="AI34" i="30" s="1"/>
  <c r="AH34" i="30" a="1"/>
  <c r="AH34" i="30" s="1"/>
  <c r="AG34" i="30" a="1"/>
  <c r="AG34" i="30" s="1"/>
  <c r="AF34" i="30" a="1"/>
  <c r="AF34" i="30" s="1"/>
  <c r="AE34" i="30" a="1"/>
  <c r="AE34" i="30" s="1"/>
  <c r="AD34" i="30" a="1"/>
  <c r="AD34" i="30" s="1"/>
  <c r="AC34" i="30" a="1"/>
  <c r="AC34" i="30" s="1"/>
  <c r="AB34" i="30" a="1"/>
  <c r="AB34" i="30" s="1"/>
  <c r="AU33" i="30" a="1"/>
  <c r="AU33" i="30" s="1"/>
  <c r="AT33" i="30" a="1"/>
  <c r="AT33" i="30" s="1"/>
  <c r="AS33" i="30" a="1"/>
  <c r="AS33" i="30" s="1"/>
  <c r="AR33" i="30" a="1"/>
  <c r="AR33" i="30" s="1"/>
  <c r="AQ33" i="30" a="1"/>
  <c r="AQ33" i="30" s="1"/>
  <c r="AP33" i="30" a="1"/>
  <c r="AP33" i="30" s="1"/>
  <c r="AO33" i="30" a="1"/>
  <c r="AO33" i="30" s="1"/>
  <c r="AN33" i="30" a="1"/>
  <c r="AN33" i="30" s="1"/>
  <c r="AM33" i="30" a="1"/>
  <c r="AM33" i="30" s="1"/>
  <c r="AL33" i="30" a="1"/>
  <c r="AL33" i="30" s="1"/>
  <c r="AK33" i="30" a="1"/>
  <c r="AK33" i="30" s="1"/>
  <c r="AJ33" i="30" a="1"/>
  <c r="AJ33" i="30" s="1"/>
  <c r="AI33" i="30" a="1"/>
  <c r="AI33" i="30" s="1"/>
  <c r="AH33" i="30" a="1"/>
  <c r="AH33" i="30" s="1"/>
  <c r="AG33" i="30" a="1"/>
  <c r="AG33" i="30" s="1"/>
  <c r="AF33" i="30" a="1"/>
  <c r="AF33" i="30" s="1"/>
  <c r="AE33" i="30" a="1"/>
  <c r="AE33" i="30" s="1"/>
  <c r="AD33" i="30" a="1"/>
  <c r="AD33" i="30" s="1"/>
  <c r="AC33" i="30" a="1"/>
  <c r="AC33" i="30" s="1"/>
  <c r="AB33" i="30" a="1"/>
  <c r="AB33" i="30" s="1"/>
  <c r="AU32" i="30" a="1"/>
  <c r="AU32" i="30" s="1"/>
  <c r="AT32" i="30" a="1"/>
  <c r="AT32" i="30" s="1"/>
  <c r="AS32" i="30" a="1"/>
  <c r="AS32" i="30" s="1"/>
  <c r="AR32" i="30" a="1"/>
  <c r="AR32" i="30" s="1"/>
  <c r="AQ32" i="30" a="1"/>
  <c r="AQ32" i="30" s="1"/>
  <c r="AP32" i="30" a="1"/>
  <c r="AP32" i="30" s="1"/>
  <c r="AO32" i="30" a="1"/>
  <c r="AO32" i="30" s="1"/>
  <c r="AN32" i="30" a="1"/>
  <c r="AN32" i="30" s="1"/>
  <c r="AM32" i="30" a="1"/>
  <c r="AM32" i="30" s="1"/>
  <c r="AL32" i="30" a="1"/>
  <c r="AL32" i="30" s="1"/>
  <c r="AK32" i="30" a="1"/>
  <c r="AK32" i="30" s="1"/>
  <c r="AJ32" i="30" a="1"/>
  <c r="AJ32" i="30" s="1"/>
  <c r="AI32" i="30"/>
  <c r="AI32" i="30" a="1"/>
  <c r="AH32" i="30" a="1"/>
  <c r="AH32" i="30" s="1"/>
  <c r="AG32" i="30" a="1"/>
  <c r="AG32" i="30" s="1"/>
  <c r="AF32" i="30" a="1"/>
  <c r="AF32" i="30" s="1"/>
  <c r="AE32" i="30" a="1"/>
  <c r="AE32" i="30" s="1"/>
  <c r="AD32" i="30" a="1"/>
  <c r="AD32" i="30" s="1"/>
  <c r="AC32" i="30" a="1"/>
  <c r="AC32" i="30" s="1"/>
  <c r="AB32" i="30" a="1"/>
  <c r="AB32" i="30" s="1"/>
  <c r="AU31" i="30" a="1"/>
  <c r="AU31" i="30" s="1"/>
  <c r="AT31" i="30" a="1"/>
  <c r="AT31" i="30" s="1"/>
  <c r="AS31" i="30" a="1"/>
  <c r="AS31" i="30" s="1"/>
  <c r="AR31" i="30" a="1"/>
  <c r="AR31" i="30" s="1"/>
  <c r="AQ31" i="30" a="1"/>
  <c r="AQ31" i="30" s="1"/>
  <c r="AP31" i="30" a="1"/>
  <c r="AP31" i="30" s="1"/>
  <c r="AO31" i="30" a="1"/>
  <c r="AO31" i="30" s="1"/>
  <c r="AN31" i="30" a="1"/>
  <c r="AN31" i="30" s="1"/>
  <c r="AM31" i="30" a="1"/>
  <c r="AM31" i="30" s="1"/>
  <c r="AL31" i="30" a="1"/>
  <c r="AL31" i="30" s="1"/>
  <c r="AK31" i="30" a="1"/>
  <c r="AK31" i="30" s="1"/>
  <c r="AJ31" i="30" a="1"/>
  <c r="AJ31" i="30" s="1"/>
  <c r="AI31" i="30" a="1"/>
  <c r="AI31" i="30" s="1"/>
  <c r="AH31" i="30" a="1"/>
  <c r="AH31" i="30" s="1"/>
  <c r="AG31" i="30" a="1"/>
  <c r="AG31" i="30" s="1"/>
  <c r="AF31" i="30" a="1"/>
  <c r="AF31" i="30" s="1"/>
  <c r="AE31" i="30" a="1"/>
  <c r="AE31" i="30" s="1"/>
  <c r="AD31" i="30" a="1"/>
  <c r="AD31" i="30" s="1"/>
  <c r="AC31" i="30" a="1"/>
  <c r="AC31" i="30" s="1"/>
  <c r="AB31" i="30" a="1"/>
  <c r="AB31" i="30" s="1"/>
  <c r="AU30" i="30" a="1"/>
  <c r="AU30" i="30" s="1"/>
  <c r="AT30" i="30" a="1"/>
  <c r="AT30" i="30" s="1"/>
  <c r="AS30" i="30" a="1"/>
  <c r="AS30" i="30" s="1"/>
  <c r="AR30" i="30" a="1"/>
  <c r="AR30" i="30" s="1"/>
  <c r="AQ30" i="30" a="1"/>
  <c r="AQ30" i="30" s="1"/>
  <c r="AP30" i="30" a="1"/>
  <c r="AP30" i="30" s="1"/>
  <c r="AO30" i="30" a="1"/>
  <c r="AO30" i="30" s="1"/>
  <c r="AN30" i="30"/>
  <c r="AN30" i="30" a="1"/>
  <c r="AM30" i="30" a="1"/>
  <c r="AM30" i="30" s="1"/>
  <c r="AL30" i="30" a="1"/>
  <c r="AL30" i="30" s="1"/>
  <c r="AK30" i="30" a="1"/>
  <c r="AK30" i="30" s="1"/>
  <c r="AJ30" i="30" a="1"/>
  <c r="AJ30" i="30" s="1"/>
  <c r="AI30" i="30" a="1"/>
  <c r="AI30" i="30" s="1"/>
  <c r="AH30" i="30" a="1"/>
  <c r="AH30" i="30" s="1"/>
  <c r="AG30" i="30"/>
  <c r="AG30" i="30" a="1"/>
  <c r="AF30" i="30" a="1"/>
  <c r="AF30" i="30" s="1"/>
  <c r="AE30" i="30" a="1"/>
  <c r="AE30" i="30" s="1"/>
  <c r="AD30" i="30" a="1"/>
  <c r="AD30" i="30" s="1"/>
  <c r="AC30" i="30" a="1"/>
  <c r="AC30" i="30" s="1"/>
  <c r="AB30" i="30" a="1"/>
  <c r="AB30" i="30" s="1"/>
  <c r="AU29" i="30" a="1"/>
  <c r="AU29" i="30" s="1"/>
  <c r="AT29" i="30" a="1"/>
  <c r="AT29" i="30" s="1"/>
  <c r="AS29" i="30" a="1"/>
  <c r="AS29" i="30" s="1"/>
  <c r="AR29" i="30" a="1"/>
  <c r="AR29" i="30" s="1"/>
  <c r="AQ29" i="30" a="1"/>
  <c r="AQ29" i="30" s="1"/>
  <c r="AP29" i="30" a="1"/>
  <c r="AP29" i="30" s="1"/>
  <c r="AO29" i="30" a="1"/>
  <c r="AO29" i="30" s="1"/>
  <c r="AN29" i="30" a="1"/>
  <c r="AN29" i="30" s="1"/>
  <c r="AM29" i="30" a="1"/>
  <c r="AM29" i="30" s="1"/>
  <c r="AL29" i="30" a="1"/>
  <c r="AL29" i="30" s="1"/>
  <c r="AK29" i="30" a="1"/>
  <c r="AK29" i="30" s="1"/>
  <c r="AJ29" i="30" a="1"/>
  <c r="AJ29" i="30" s="1"/>
  <c r="AI29" i="30" a="1"/>
  <c r="AI29" i="30" s="1"/>
  <c r="AH29" i="30" a="1"/>
  <c r="AH29" i="30" s="1"/>
  <c r="AG29" i="30" a="1"/>
  <c r="AG29" i="30" s="1"/>
  <c r="AF29" i="30"/>
  <c r="AF29" i="30" a="1"/>
  <c r="AE29" i="30" a="1"/>
  <c r="AE29" i="30" s="1"/>
  <c r="AD29" i="30" a="1"/>
  <c r="AD29" i="30" s="1"/>
  <c r="AC29" i="30" a="1"/>
  <c r="AC29" i="30" s="1"/>
  <c r="AB29" i="30" a="1"/>
  <c r="AB29" i="30" s="1"/>
  <c r="AU28" i="30" a="1"/>
  <c r="AU28" i="30" s="1"/>
  <c r="AT28" i="30" a="1"/>
  <c r="AT28" i="30" s="1"/>
  <c r="AS28" i="30" a="1"/>
  <c r="AS28" i="30" s="1"/>
  <c r="AR28" i="30" a="1"/>
  <c r="AR28" i="30" s="1"/>
  <c r="AQ28" i="30" a="1"/>
  <c r="AQ28" i="30" s="1"/>
  <c r="AP28" i="30" a="1"/>
  <c r="AP28" i="30" s="1"/>
  <c r="AO28" i="30" a="1"/>
  <c r="AO28" i="30" s="1"/>
  <c r="AN28" i="30" a="1"/>
  <c r="AN28" i="30" s="1"/>
  <c r="AM28" i="30" a="1"/>
  <c r="AM28" i="30" s="1"/>
  <c r="AL28" i="30" a="1"/>
  <c r="AL28" i="30" s="1"/>
  <c r="AK28" i="30" a="1"/>
  <c r="AK28" i="30" s="1"/>
  <c r="AJ28" i="30" a="1"/>
  <c r="AJ28" i="30" s="1"/>
  <c r="AI28" i="30" a="1"/>
  <c r="AI28" i="30" s="1"/>
  <c r="AH28" i="30" a="1"/>
  <c r="AH28" i="30" s="1"/>
  <c r="AG28" i="30" a="1"/>
  <c r="AG28" i="30" s="1"/>
  <c r="AF28" i="30" a="1"/>
  <c r="AF28" i="30" s="1"/>
  <c r="AE28" i="30" a="1"/>
  <c r="AE28" i="30" s="1"/>
  <c r="AD28" i="30" a="1"/>
  <c r="AD28" i="30" s="1"/>
  <c r="AC28" i="30" a="1"/>
  <c r="AC28" i="30" s="1"/>
  <c r="AB28" i="30" a="1"/>
  <c r="AB28" i="30" s="1"/>
  <c r="AU27" i="30" a="1"/>
  <c r="AU27" i="30" s="1"/>
  <c r="AT27" i="30" a="1"/>
  <c r="AT27" i="30" s="1"/>
  <c r="AS27" i="30" a="1"/>
  <c r="AS27" i="30" s="1"/>
  <c r="AR27" i="30" a="1"/>
  <c r="AR27" i="30" s="1"/>
  <c r="AQ27" i="30" a="1"/>
  <c r="AQ27" i="30" s="1"/>
  <c r="AP27" i="30" a="1"/>
  <c r="AP27" i="30" s="1"/>
  <c r="AO27" i="30" a="1"/>
  <c r="AO27" i="30" s="1"/>
  <c r="AN27" i="30" a="1"/>
  <c r="AN27" i="30" s="1"/>
  <c r="AM27" i="30" a="1"/>
  <c r="AM27" i="30" s="1"/>
  <c r="AL27" i="30" a="1"/>
  <c r="AL27" i="30" s="1"/>
  <c r="AK27" i="30"/>
  <c r="AK27" i="30" a="1"/>
  <c r="AJ27" i="30" a="1"/>
  <c r="AJ27" i="30" s="1"/>
  <c r="AI27" i="30" a="1"/>
  <c r="AI27" i="30" s="1"/>
  <c r="AH27" i="30" a="1"/>
  <c r="AH27" i="30" s="1"/>
  <c r="AG27" i="30" a="1"/>
  <c r="AG27" i="30" s="1"/>
  <c r="AF27" i="30" a="1"/>
  <c r="AF27" i="30" s="1"/>
  <c r="AE27" i="30" a="1"/>
  <c r="AE27" i="30" s="1"/>
  <c r="AD27" i="30" a="1"/>
  <c r="AD27" i="30" s="1"/>
  <c r="AC27" i="30" a="1"/>
  <c r="AC27" i="30" s="1"/>
  <c r="AB27" i="30" a="1"/>
  <c r="AB27" i="30" s="1"/>
  <c r="AU26" i="30" a="1"/>
  <c r="AU26" i="30" s="1"/>
  <c r="AT26" i="30" a="1"/>
  <c r="AT26" i="30" s="1"/>
  <c r="AS26" i="30" a="1"/>
  <c r="AS26" i="30" s="1"/>
  <c r="AR26" i="30" a="1"/>
  <c r="AR26" i="30" s="1"/>
  <c r="AQ26" i="30" a="1"/>
  <c r="AQ26" i="30" s="1"/>
  <c r="AP26" i="30" a="1"/>
  <c r="AP26" i="30" s="1"/>
  <c r="AO26" i="30" a="1"/>
  <c r="AO26" i="30" s="1"/>
  <c r="AN26" i="30" a="1"/>
  <c r="AN26" i="30" s="1"/>
  <c r="AM26" i="30" a="1"/>
  <c r="AM26" i="30" s="1"/>
  <c r="AL26" i="30" a="1"/>
  <c r="AL26" i="30" s="1"/>
  <c r="AK26" i="30" a="1"/>
  <c r="AK26" i="30" s="1"/>
  <c r="AJ26" i="30"/>
  <c r="AJ26" i="30" a="1"/>
  <c r="AI26" i="30" a="1"/>
  <c r="AI26" i="30" s="1"/>
  <c r="AH26" i="30" a="1"/>
  <c r="AH26" i="30" s="1"/>
  <c r="AG26" i="30" a="1"/>
  <c r="AG26" i="30" s="1"/>
  <c r="AF26" i="30" a="1"/>
  <c r="AF26" i="30" s="1"/>
  <c r="AE26" i="30" a="1"/>
  <c r="AE26" i="30" s="1"/>
  <c r="AD26" i="30" a="1"/>
  <c r="AD26" i="30" s="1"/>
  <c r="AC26" i="30" a="1"/>
  <c r="AC26" i="30" s="1"/>
  <c r="AB26" i="30" a="1"/>
  <c r="AB26" i="30" s="1"/>
  <c r="AU25" i="30" a="1"/>
  <c r="AU25" i="30" s="1"/>
  <c r="AT25" i="30" a="1"/>
  <c r="AT25" i="30" s="1"/>
  <c r="AS25" i="30" a="1"/>
  <c r="AS25" i="30" s="1"/>
  <c r="AR25" i="30" a="1"/>
  <c r="AR25" i="30" s="1"/>
  <c r="AQ25" i="30" a="1"/>
  <c r="AQ25" i="30" s="1"/>
  <c r="AP25" i="30" a="1"/>
  <c r="AP25" i="30" s="1"/>
  <c r="AO25" i="30" a="1"/>
  <c r="AO25" i="30" s="1"/>
  <c r="AN25" i="30" a="1"/>
  <c r="AN25" i="30" s="1"/>
  <c r="AM25" i="30" a="1"/>
  <c r="AM25" i="30" s="1"/>
  <c r="AL25" i="30" a="1"/>
  <c r="AL25" i="30" s="1"/>
  <c r="AK25" i="30" a="1"/>
  <c r="AK25" i="30" s="1"/>
  <c r="AJ25" i="30" a="1"/>
  <c r="AJ25" i="30" s="1"/>
  <c r="AI25" i="30" a="1"/>
  <c r="AI25" i="30" s="1"/>
  <c r="AH25" i="30" a="1"/>
  <c r="AH25" i="30" s="1"/>
  <c r="AG25" i="30" a="1"/>
  <c r="AG25" i="30" s="1"/>
  <c r="AF25" i="30" a="1"/>
  <c r="AF25" i="30" s="1"/>
  <c r="AE25" i="30" a="1"/>
  <c r="AE25" i="30" s="1"/>
  <c r="AD25" i="30" a="1"/>
  <c r="AD25" i="30" s="1"/>
  <c r="AC25" i="30" a="1"/>
  <c r="AC25" i="30" s="1"/>
  <c r="AB25" i="30" a="1"/>
  <c r="AB25" i="30" s="1"/>
  <c r="AU24" i="30" a="1"/>
  <c r="AU24" i="30" s="1"/>
  <c r="AT24" i="30" a="1"/>
  <c r="AT24" i="30" s="1"/>
  <c r="AS24" i="30" a="1"/>
  <c r="AS24" i="30" s="1"/>
  <c r="AR24" i="30" a="1"/>
  <c r="AR24" i="30" s="1"/>
  <c r="AQ24" i="30" a="1"/>
  <c r="AQ24" i="30" s="1"/>
  <c r="AP24" i="30" a="1"/>
  <c r="AP24" i="30" s="1"/>
  <c r="AO24" i="30" a="1"/>
  <c r="AO24" i="30" s="1"/>
  <c r="AN24" i="30" a="1"/>
  <c r="AN24" i="30" s="1"/>
  <c r="AM24" i="30" a="1"/>
  <c r="AM24" i="30" s="1"/>
  <c r="AL24" i="30" a="1"/>
  <c r="AL24" i="30" s="1"/>
  <c r="AK24" i="30" a="1"/>
  <c r="AK24" i="30" s="1"/>
  <c r="AJ24" i="30" a="1"/>
  <c r="AJ24" i="30" s="1"/>
  <c r="AI24" i="30" a="1"/>
  <c r="AI24" i="30" s="1"/>
  <c r="AH24" i="30" a="1"/>
  <c r="AH24" i="30" s="1"/>
  <c r="AG24" i="30" a="1"/>
  <c r="AG24" i="30" s="1"/>
  <c r="AF24" i="30" a="1"/>
  <c r="AF24" i="30" s="1"/>
  <c r="AE24" i="30" a="1"/>
  <c r="AE24" i="30" s="1"/>
  <c r="AD24" i="30" a="1"/>
  <c r="AD24" i="30" s="1"/>
  <c r="AC24" i="30" a="1"/>
  <c r="AC24" i="30" s="1"/>
  <c r="AB24" i="30" a="1"/>
  <c r="AB24" i="30" s="1"/>
  <c r="AU23" i="30" a="1"/>
  <c r="AU23" i="30" s="1"/>
  <c r="AT23" i="30" a="1"/>
  <c r="AT23" i="30" s="1"/>
  <c r="AS23" i="30" a="1"/>
  <c r="AS23" i="30" s="1"/>
  <c r="AR23" i="30" a="1"/>
  <c r="AR23" i="30" s="1"/>
  <c r="AQ23" i="30" a="1"/>
  <c r="AQ23" i="30" s="1"/>
  <c r="AP23" i="30" a="1"/>
  <c r="AP23" i="30" s="1"/>
  <c r="AO23" i="30" a="1"/>
  <c r="AO23" i="30" s="1"/>
  <c r="AN23" i="30" a="1"/>
  <c r="AN23" i="30" s="1"/>
  <c r="AM23" i="30" a="1"/>
  <c r="AM23" i="30" s="1"/>
  <c r="AL23" i="30" a="1"/>
  <c r="AL23" i="30" s="1"/>
  <c r="AK23" i="30" a="1"/>
  <c r="AK23" i="30" s="1"/>
  <c r="AJ23" i="30" a="1"/>
  <c r="AJ23" i="30" s="1"/>
  <c r="AI23" i="30" a="1"/>
  <c r="AI23" i="30" s="1"/>
  <c r="AH23" i="30" a="1"/>
  <c r="AH23" i="30" s="1"/>
  <c r="AG23" i="30" a="1"/>
  <c r="AG23" i="30" s="1"/>
  <c r="AF23" i="30" a="1"/>
  <c r="AF23" i="30" s="1"/>
  <c r="AE23" i="30" a="1"/>
  <c r="AE23" i="30" s="1"/>
  <c r="AD23" i="30" a="1"/>
  <c r="AD23" i="30" s="1"/>
  <c r="AC23" i="30" a="1"/>
  <c r="AC23" i="30" s="1"/>
  <c r="AB23" i="30" a="1"/>
  <c r="AB23" i="30" s="1"/>
  <c r="AU22" i="30" a="1"/>
  <c r="AU22" i="30" s="1"/>
  <c r="AT22" i="30" a="1"/>
  <c r="AT22" i="30" s="1"/>
  <c r="AS22" i="30" a="1"/>
  <c r="AS22" i="30" s="1"/>
  <c r="AR22" i="30" a="1"/>
  <c r="AR22" i="30" s="1"/>
  <c r="AQ22" i="30" a="1"/>
  <c r="AQ22" i="30" s="1"/>
  <c r="AP22" i="30" a="1"/>
  <c r="AP22" i="30" s="1"/>
  <c r="AO22" i="30" a="1"/>
  <c r="AO22" i="30" s="1"/>
  <c r="AN22" i="30" a="1"/>
  <c r="AN22" i="30" s="1"/>
  <c r="AM22" i="30" a="1"/>
  <c r="AM22" i="30" s="1"/>
  <c r="AL22" i="30" a="1"/>
  <c r="AL22" i="30" s="1"/>
  <c r="AK22" i="30" a="1"/>
  <c r="AK22" i="30" s="1"/>
  <c r="AJ22" i="30" a="1"/>
  <c r="AJ22" i="30" s="1"/>
  <c r="AI22" i="30" a="1"/>
  <c r="AI22" i="30" s="1"/>
  <c r="AH22" i="30" a="1"/>
  <c r="AH22" i="30" s="1"/>
  <c r="AG22" i="30" a="1"/>
  <c r="AG22" i="30" s="1"/>
  <c r="AF22" i="30" a="1"/>
  <c r="AF22" i="30" s="1"/>
  <c r="AE22" i="30" a="1"/>
  <c r="AE22" i="30" s="1"/>
  <c r="AD22" i="30" a="1"/>
  <c r="AD22" i="30" s="1"/>
  <c r="AC22" i="30" a="1"/>
  <c r="AC22" i="30" s="1"/>
  <c r="AB22" i="30" a="1"/>
  <c r="AB22" i="30" s="1"/>
  <c r="AU21" i="30" a="1"/>
  <c r="AU21" i="30" s="1"/>
  <c r="AT21" i="30" a="1"/>
  <c r="AT21" i="30" s="1"/>
  <c r="AS21" i="30" a="1"/>
  <c r="AS21" i="30" s="1"/>
  <c r="AR21" i="30" a="1"/>
  <c r="AR21" i="30" s="1"/>
  <c r="AQ21" i="30" a="1"/>
  <c r="AQ21" i="30" s="1"/>
  <c r="AP21" i="30" a="1"/>
  <c r="AP21" i="30" s="1"/>
  <c r="AO21" i="30" a="1"/>
  <c r="AO21" i="30" s="1"/>
  <c r="AN21" i="30" a="1"/>
  <c r="AN21" i="30" s="1"/>
  <c r="AM21" i="30" a="1"/>
  <c r="AM21" i="30" s="1"/>
  <c r="AL21" i="30" a="1"/>
  <c r="AL21" i="30" s="1"/>
  <c r="AK21" i="30" a="1"/>
  <c r="AK21" i="30" s="1"/>
  <c r="AJ21" i="30" a="1"/>
  <c r="AJ21" i="30" s="1"/>
  <c r="AI21" i="30" a="1"/>
  <c r="AI21" i="30" s="1"/>
  <c r="AH21" i="30" a="1"/>
  <c r="AH21" i="30" s="1"/>
  <c r="AG21" i="30" a="1"/>
  <c r="AG21" i="30" s="1"/>
  <c r="AF21" i="30" a="1"/>
  <c r="AF21" i="30" s="1"/>
  <c r="AE21" i="30" a="1"/>
  <c r="AE21" i="30" s="1"/>
  <c r="AD21" i="30" a="1"/>
  <c r="AD21" i="30" s="1"/>
  <c r="AC21" i="30" a="1"/>
  <c r="AC21" i="30" s="1"/>
  <c r="AB21" i="30" a="1"/>
  <c r="AB21" i="30" s="1"/>
  <c r="AU20" i="30" a="1"/>
  <c r="AU20" i="30" s="1"/>
  <c r="AT20" i="30" a="1"/>
  <c r="AT20" i="30" s="1"/>
  <c r="AS20" i="30" a="1"/>
  <c r="AS20" i="30" s="1"/>
  <c r="AR20" i="30" a="1"/>
  <c r="AR20" i="30" s="1"/>
  <c r="AQ20" i="30" a="1"/>
  <c r="AQ20" i="30" s="1"/>
  <c r="AP20" i="30" a="1"/>
  <c r="AP20" i="30" s="1"/>
  <c r="AO20" i="30" a="1"/>
  <c r="AO20" i="30" s="1"/>
  <c r="AN20" i="30" a="1"/>
  <c r="AN20" i="30" s="1"/>
  <c r="AM20" i="30" a="1"/>
  <c r="AM20" i="30" s="1"/>
  <c r="AL20" i="30" a="1"/>
  <c r="AL20" i="30" s="1"/>
  <c r="AK20" i="30" a="1"/>
  <c r="AK20" i="30" s="1"/>
  <c r="AJ20" i="30" a="1"/>
  <c r="AJ20" i="30" s="1"/>
  <c r="AI20" i="30" a="1"/>
  <c r="AI20" i="30" s="1"/>
  <c r="AH20" i="30" a="1"/>
  <c r="AH20" i="30" s="1"/>
  <c r="AG20" i="30" a="1"/>
  <c r="AG20" i="30" s="1"/>
  <c r="AF20" i="30" a="1"/>
  <c r="AF20" i="30" s="1"/>
  <c r="AE20" i="30" a="1"/>
  <c r="AE20" i="30" s="1"/>
  <c r="AD20" i="30" a="1"/>
  <c r="AD20" i="30" s="1"/>
  <c r="AC20" i="30" a="1"/>
  <c r="AC20" i="30" s="1"/>
  <c r="AB20" i="30" a="1"/>
  <c r="AB20" i="30" s="1"/>
  <c r="Z20" i="30"/>
  <c r="AA20" i="30" s="1"/>
  <c r="AU19" i="30" a="1"/>
  <c r="AU19" i="30" s="1"/>
  <c r="AT19" i="30" a="1"/>
  <c r="AT19" i="30" s="1"/>
  <c r="AS19" i="30" a="1"/>
  <c r="AS19" i="30" s="1"/>
  <c r="AR19" i="30" a="1"/>
  <c r="AR19" i="30" s="1"/>
  <c r="AQ19" i="30" a="1"/>
  <c r="AQ19" i="30" s="1"/>
  <c r="AP19" i="30" a="1"/>
  <c r="AP19" i="30" s="1"/>
  <c r="AO19" i="30" a="1"/>
  <c r="AO19" i="30" s="1"/>
  <c r="AN19" i="30" a="1"/>
  <c r="AN19" i="30" s="1"/>
  <c r="AM19" i="30" a="1"/>
  <c r="AM19" i="30" s="1"/>
  <c r="AL19" i="30" a="1"/>
  <c r="AL19" i="30" s="1"/>
  <c r="AK19" i="30" a="1"/>
  <c r="AK19" i="30" s="1"/>
  <c r="AJ19" i="30" a="1"/>
  <c r="AJ19" i="30" s="1"/>
  <c r="AI19" i="30" a="1"/>
  <c r="AI19" i="30" s="1"/>
  <c r="AH19" i="30" a="1"/>
  <c r="AH19" i="30" s="1"/>
  <c r="AG19" i="30" a="1"/>
  <c r="AG19" i="30" s="1"/>
  <c r="AF19" i="30" a="1"/>
  <c r="AF19" i="30" s="1"/>
  <c r="AE19" i="30"/>
  <c r="AE19" i="30" a="1"/>
  <c r="AD19" i="30" a="1"/>
  <c r="AD19" i="30" s="1"/>
  <c r="AC19" i="30" a="1"/>
  <c r="AC19" i="30" s="1"/>
  <c r="AB19" i="30" a="1"/>
  <c r="AB19" i="30" s="1"/>
  <c r="B8" i="30"/>
  <c r="O6" i="30"/>
  <c r="L6" i="30"/>
  <c r="F6" i="30"/>
  <c r="B6" i="30"/>
  <c r="AB106" i="29"/>
  <c r="AB105" i="29"/>
  <c r="AB104" i="29"/>
  <c r="AB103" i="29"/>
  <c r="AB102" i="29"/>
  <c r="AB101" i="29"/>
  <c r="AB100" i="29"/>
  <c r="AB99" i="29"/>
  <c r="AB98" i="29"/>
  <c r="AB97" i="29"/>
  <c r="AB96" i="29"/>
  <c r="AB95" i="29"/>
  <c r="AB94" i="29"/>
  <c r="AB93" i="29"/>
  <c r="AB92" i="29"/>
  <c r="AB91" i="29"/>
  <c r="AB90" i="29"/>
  <c r="AB89" i="29"/>
  <c r="AB88" i="29"/>
  <c r="AB87" i="29"/>
  <c r="AB86" i="29"/>
  <c r="AB85" i="29"/>
  <c r="AB84" i="29"/>
  <c r="AB83" i="29"/>
  <c r="AB82" i="29"/>
  <c r="AB81" i="29"/>
  <c r="AB80" i="29"/>
  <c r="AB79" i="29"/>
  <c r="AB78" i="29"/>
  <c r="AB77" i="29"/>
  <c r="AB76" i="29"/>
  <c r="AB75" i="29"/>
  <c r="AB74" i="29"/>
  <c r="AB73" i="29"/>
  <c r="AB72" i="29"/>
  <c r="AB71" i="29"/>
  <c r="AB70" i="29"/>
  <c r="AB69" i="29"/>
  <c r="AB68" i="29"/>
  <c r="AB67" i="29"/>
  <c r="AB66" i="29"/>
  <c r="AB65" i="29"/>
  <c r="AB64" i="29"/>
  <c r="AB63" i="29"/>
  <c r="AB62" i="29"/>
  <c r="AB61" i="29"/>
  <c r="AB60" i="29"/>
  <c r="AB59" i="29"/>
  <c r="AB58" i="29"/>
  <c r="AB57" i="29"/>
  <c r="AB56" i="29"/>
  <c r="AB55" i="29"/>
  <c r="AB54" i="29"/>
  <c r="AB53" i="29"/>
  <c r="AB52" i="29"/>
  <c r="AB51" i="29"/>
  <c r="AB50" i="29"/>
  <c r="AB49" i="29"/>
  <c r="AB48" i="29"/>
  <c r="AB47" i="29"/>
  <c r="AB46" i="29"/>
  <c r="AB45" i="29"/>
  <c r="AB44" i="29"/>
  <c r="AB43" i="29"/>
  <c r="AB42" i="29"/>
  <c r="AB41" i="29"/>
  <c r="AB40" i="29"/>
  <c r="R40" i="29"/>
  <c r="AB37" i="29"/>
  <c r="AB36" i="29"/>
  <c r="AB36" i="29" a="1"/>
  <c r="AU35" i="29" a="1"/>
  <c r="AU35" i="29" s="1"/>
  <c r="AT35" i="29" a="1"/>
  <c r="AT35" i="29" s="1"/>
  <c r="AS35" i="29" a="1"/>
  <c r="AS35" i="29" s="1"/>
  <c r="AR35" i="29" a="1"/>
  <c r="AR35" i="29" s="1"/>
  <c r="AQ35" i="29" a="1"/>
  <c r="AQ35" i="29" s="1"/>
  <c r="AP35" i="29" a="1"/>
  <c r="AP35" i="29" s="1"/>
  <c r="AO35" i="29" a="1"/>
  <c r="AO35" i="29" s="1"/>
  <c r="AN35" i="29" a="1"/>
  <c r="AN35" i="29" s="1"/>
  <c r="AM35" i="29" a="1"/>
  <c r="AM35" i="29" s="1"/>
  <c r="AL35" i="29" a="1"/>
  <c r="AL35" i="29" s="1"/>
  <c r="AK35" i="29" a="1"/>
  <c r="AK35" i="29" s="1"/>
  <c r="AJ35" i="29"/>
  <c r="AJ35" i="29" a="1"/>
  <c r="AI35" i="29" a="1"/>
  <c r="AI35" i="29" s="1"/>
  <c r="AH35" i="29" a="1"/>
  <c r="AH35" i="29" s="1"/>
  <c r="AG35" i="29" a="1"/>
  <c r="AG35" i="29" s="1"/>
  <c r="AF35" i="29" a="1"/>
  <c r="AF35" i="29" s="1"/>
  <c r="AB35" i="29" a="1"/>
  <c r="AB35" i="29" s="1"/>
  <c r="AU34" i="29" a="1"/>
  <c r="AU34" i="29" s="1"/>
  <c r="AT34" i="29" a="1"/>
  <c r="AT34" i="29" s="1"/>
  <c r="AS34" i="29" a="1"/>
  <c r="AS34" i="29" s="1"/>
  <c r="AR34" i="29" a="1"/>
  <c r="AR34" i="29" s="1"/>
  <c r="AQ34" i="29" a="1"/>
  <c r="AQ34" i="29" s="1"/>
  <c r="AP34" i="29" a="1"/>
  <c r="AP34" i="29" s="1"/>
  <c r="AO34" i="29" a="1"/>
  <c r="AO34" i="29" s="1"/>
  <c r="AN34" i="29" a="1"/>
  <c r="AN34" i="29" s="1"/>
  <c r="AM34" i="29" a="1"/>
  <c r="AM34" i="29" s="1"/>
  <c r="AL34" i="29" a="1"/>
  <c r="AL34" i="29" s="1"/>
  <c r="AK34" i="29" a="1"/>
  <c r="AK34" i="29" s="1"/>
  <c r="AJ34" i="29" a="1"/>
  <c r="AJ34" i="29" s="1"/>
  <c r="AI34" i="29" a="1"/>
  <c r="AI34" i="29" s="1"/>
  <c r="AH34" i="29" a="1"/>
  <c r="AH34" i="29" s="1"/>
  <c r="AG34" i="29" a="1"/>
  <c r="AG34" i="29" s="1"/>
  <c r="AF34" i="29" a="1"/>
  <c r="AF34" i="29" s="1"/>
  <c r="AE34" i="29" a="1"/>
  <c r="AE34" i="29" s="1"/>
  <c r="AD34" i="29" a="1"/>
  <c r="AD34" i="29" s="1"/>
  <c r="AC34" i="29" a="1"/>
  <c r="AC34" i="29" s="1"/>
  <c r="AB34" i="29" a="1"/>
  <c r="AB34" i="29" s="1"/>
  <c r="AU33" i="29" a="1"/>
  <c r="AU33" i="29" s="1"/>
  <c r="AT33" i="29" a="1"/>
  <c r="AT33" i="29" s="1"/>
  <c r="AS33" i="29" a="1"/>
  <c r="AS33" i="29" s="1"/>
  <c r="AR33" i="29" a="1"/>
  <c r="AR33" i="29" s="1"/>
  <c r="AQ33" i="29" a="1"/>
  <c r="AQ33" i="29" s="1"/>
  <c r="AP33" i="29" a="1"/>
  <c r="AP33" i="29" s="1"/>
  <c r="AO33" i="29" a="1"/>
  <c r="AO33" i="29" s="1"/>
  <c r="AN33" i="29" a="1"/>
  <c r="AN33" i="29" s="1"/>
  <c r="AM33" i="29" a="1"/>
  <c r="AM33" i="29" s="1"/>
  <c r="AL33" i="29" a="1"/>
  <c r="AL33" i="29" s="1"/>
  <c r="AK33" i="29" a="1"/>
  <c r="AK33" i="29" s="1"/>
  <c r="AJ33" i="29" a="1"/>
  <c r="AJ33" i="29" s="1"/>
  <c r="AI33" i="29" a="1"/>
  <c r="AI33" i="29" s="1"/>
  <c r="AH33" i="29" a="1"/>
  <c r="AH33" i="29" s="1"/>
  <c r="AG33" i="29" a="1"/>
  <c r="AG33" i="29" s="1"/>
  <c r="AF33" i="29" a="1"/>
  <c r="AF33" i="29" s="1"/>
  <c r="AE33" i="29" a="1"/>
  <c r="AE33" i="29" s="1"/>
  <c r="AD33" i="29" a="1"/>
  <c r="AD33" i="29" s="1"/>
  <c r="AC33" i="29"/>
  <c r="AC33" i="29" a="1"/>
  <c r="AB33" i="29" a="1"/>
  <c r="AB33" i="29" s="1"/>
  <c r="AU32" i="29" a="1"/>
  <c r="AU32" i="29" s="1"/>
  <c r="AT32" i="29" a="1"/>
  <c r="AT32" i="29" s="1"/>
  <c r="AS32" i="29" a="1"/>
  <c r="AS32" i="29" s="1"/>
  <c r="AR32" i="29" a="1"/>
  <c r="AR32" i="29" s="1"/>
  <c r="AQ32" i="29" a="1"/>
  <c r="AQ32" i="29" s="1"/>
  <c r="AP32" i="29" a="1"/>
  <c r="AP32" i="29" s="1"/>
  <c r="AO32" i="29" a="1"/>
  <c r="AO32" i="29" s="1"/>
  <c r="AN32" i="29" a="1"/>
  <c r="AN32" i="29" s="1"/>
  <c r="AM32" i="29" a="1"/>
  <c r="AM32" i="29" s="1"/>
  <c r="AL32" i="29" a="1"/>
  <c r="AL32" i="29" s="1"/>
  <c r="AK32" i="29" a="1"/>
  <c r="AK32" i="29" s="1"/>
  <c r="AJ32" i="29" a="1"/>
  <c r="AJ32" i="29" s="1"/>
  <c r="AI32" i="29" a="1"/>
  <c r="AI32" i="29" s="1"/>
  <c r="AH32" i="29" a="1"/>
  <c r="AH32" i="29" s="1"/>
  <c r="AG32" i="29" a="1"/>
  <c r="AG32" i="29" s="1"/>
  <c r="AF32" i="29" a="1"/>
  <c r="AF32" i="29" s="1"/>
  <c r="AE32" i="29" a="1"/>
  <c r="AE32" i="29" s="1"/>
  <c r="AD32" i="29" a="1"/>
  <c r="AD32" i="29" s="1"/>
  <c r="AC32" i="29" a="1"/>
  <c r="AC32" i="29" s="1"/>
  <c r="AB32" i="29"/>
  <c r="AB32" i="29" a="1"/>
  <c r="AU31" i="29" a="1"/>
  <c r="AU31" i="29" s="1"/>
  <c r="AT31" i="29" a="1"/>
  <c r="AT31" i="29" s="1"/>
  <c r="AS31" i="29" a="1"/>
  <c r="AS31" i="29" s="1"/>
  <c r="AR31" i="29" a="1"/>
  <c r="AR31" i="29" s="1"/>
  <c r="AQ31" i="29" a="1"/>
  <c r="AQ31" i="29" s="1"/>
  <c r="AP31" i="29" a="1"/>
  <c r="AP31" i="29" s="1"/>
  <c r="AO31" i="29" a="1"/>
  <c r="AO31" i="29" s="1"/>
  <c r="AN31" i="29" a="1"/>
  <c r="AN31" i="29" s="1"/>
  <c r="AM31" i="29" a="1"/>
  <c r="AM31" i="29" s="1"/>
  <c r="AL31" i="29" a="1"/>
  <c r="AL31" i="29" s="1"/>
  <c r="AK31" i="29" a="1"/>
  <c r="AK31" i="29" s="1"/>
  <c r="AJ31" i="29" a="1"/>
  <c r="AJ31" i="29" s="1"/>
  <c r="AI31" i="29" a="1"/>
  <c r="AI31" i="29" s="1"/>
  <c r="AH31" i="29" a="1"/>
  <c r="AH31" i="29" s="1"/>
  <c r="AG31" i="29" a="1"/>
  <c r="AG31" i="29" s="1"/>
  <c r="AF31" i="29" a="1"/>
  <c r="AF31" i="29" s="1"/>
  <c r="AE31" i="29" a="1"/>
  <c r="AE31" i="29" s="1"/>
  <c r="AD31" i="29" a="1"/>
  <c r="AD31" i="29" s="1"/>
  <c r="AC31" i="29" a="1"/>
  <c r="AC31" i="29" s="1"/>
  <c r="AB31" i="29" a="1"/>
  <c r="AB31" i="29" s="1"/>
  <c r="AU30" i="29" a="1"/>
  <c r="AU30" i="29" s="1"/>
  <c r="AT30" i="29" a="1"/>
  <c r="AT30" i="29" s="1"/>
  <c r="AS30" i="29" a="1"/>
  <c r="AS30" i="29" s="1"/>
  <c r="AR30" i="29" a="1"/>
  <c r="AR30" i="29" s="1"/>
  <c r="AQ30" i="29" a="1"/>
  <c r="AQ30" i="29" s="1"/>
  <c r="AP30" i="29" a="1"/>
  <c r="AP30" i="29" s="1"/>
  <c r="AO30" i="29" a="1"/>
  <c r="AO30" i="29" s="1"/>
  <c r="AN30" i="29" a="1"/>
  <c r="AN30" i="29" s="1"/>
  <c r="AM30" i="29" a="1"/>
  <c r="AM30" i="29" s="1"/>
  <c r="AL30" i="29" a="1"/>
  <c r="AL30" i="29" s="1"/>
  <c r="AK30" i="29" a="1"/>
  <c r="AK30" i="29" s="1"/>
  <c r="AJ30" i="29" a="1"/>
  <c r="AJ30" i="29" s="1"/>
  <c r="AI30" i="29" a="1"/>
  <c r="AI30" i="29" s="1"/>
  <c r="AH30" i="29" a="1"/>
  <c r="AH30" i="29" s="1"/>
  <c r="AG30" i="29"/>
  <c r="AG30" i="29" a="1"/>
  <c r="AF30" i="29" a="1"/>
  <c r="AF30" i="29" s="1"/>
  <c r="AE30" i="29" a="1"/>
  <c r="AE30" i="29" s="1"/>
  <c r="AD30" i="29" a="1"/>
  <c r="AD30" i="29" s="1"/>
  <c r="AC30" i="29" a="1"/>
  <c r="AC30" i="29" s="1"/>
  <c r="AB30" i="29" a="1"/>
  <c r="AB30" i="29" s="1"/>
  <c r="AU29" i="29" a="1"/>
  <c r="AU29" i="29" s="1"/>
  <c r="AT29" i="29" a="1"/>
  <c r="AT29" i="29" s="1"/>
  <c r="AS29" i="29" a="1"/>
  <c r="AS29" i="29" s="1"/>
  <c r="AR29" i="29" a="1"/>
  <c r="AR29" i="29" s="1"/>
  <c r="AQ29" i="29" a="1"/>
  <c r="AQ29" i="29" s="1"/>
  <c r="AP29" i="29" a="1"/>
  <c r="AP29" i="29" s="1"/>
  <c r="AO29" i="29" a="1"/>
  <c r="AO29" i="29" s="1"/>
  <c r="AN29" i="29" a="1"/>
  <c r="AN29" i="29" s="1"/>
  <c r="AM29" i="29" a="1"/>
  <c r="AM29" i="29" s="1"/>
  <c r="AL29" i="29" a="1"/>
  <c r="AL29" i="29" s="1"/>
  <c r="AK29" i="29" a="1"/>
  <c r="AK29" i="29" s="1"/>
  <c r="AJ29" i="29" a="1"/>
  <c r="AJ29" i="29" s="1"/>
  <c r="AI29" i="29" a="1"/>
  <c r="AI29" i="29" s="1"/>
  <c r="AH29" i="29" a="1"/>
  <c r="AH29" i="29" s="1"/>
  <c r="AG29" i="29" a="1"/>
  <c r="AG29" i="29" s="1"/>
  <c r="AF29" i="29"/>
  <c r="AF29" i="29" a="1"/>
  <c r="AE29" i="29" a="1"/>
  <c r="AE29" i="29" s="1"/>
  <c r="AD29" i="29" a="1"/>
  <c r="AD29" i="29" s="1"/>
  <c r="AC29" i="29" a="1"/>
  <c r="AC29" i="29" s="1"/>
  <c r="AB29" i="29" a="1"/>
  <c r="AB29" i="29" s="1"/>
  <c r="AU28" i="29" a="1"/>
  <c r="AU28" i="29" s="1"/>
  <c r="AT28" i="29" a="1"/>
  <c r="AT28" i="29" s="1"/>
  <c r="AS28" i="29" a="1"/>
  <c r="AS28" i="29" s="1"/>
  <c r="AR28" i="29" a="1"/>
  <c r="AR28" i="29" s="1"/>
  <c r="AQ28" i="29" a="1"/>
  <c r="AQ28" i="29" s="1"/>
  <c r="AP28" i="29" a="1"/>
  <c r="AP28" i="29" s="1"/>
  <c r="AO28" i="29" a="1"/>
  <c r="AO28" i="29" s="1"/>
  <c r="AN28" i="29" a="1"/>
  <c r="AN28" i="29" s="1"/>
  <c r="AM28" i="29" a="1"/>
  <c r="AM28" i="29" s="1"/>
  <c r="AL28" i="29" a="1"/>
  <c r="AL28" i="29" s="1"/>
  <c r="AK28" i="29" a="1"/>
  <c r="AK28" i="29" s="1"/>
  <c r="AJ28" i="29" a="1"/>
  <c r="AJ28" i="29" s="1"/>
  <c r="AI28" i="29" a="1"/>
  <c r="AI28" i="29" s="1"/>
  <c r="AH28" i="29" a="1"/>
  <c r="AH28" i="29" s="1"/>
  <c r="AG28" i="29" a="1"/>
  <c r="AG28" i="29" s="1"/>
  <c r="AF28" i="29" a="1"/>
  <c r="AF28" i="29" s="1"/>
  <c r="AE28" i="29" a="1"/>
  <c r="AE28" i="29" s="1"/>
  <c r="AD28" i="29" a="1"/>
  <c r="AD28" i="29" s="1"/>
  <c r="AC28" i="29" a="1"/>
  <c r="AC28" i="29" s="1"/>
  <c r="AB28" i="29" a="1"/>
  <c r="AB28" i="29" s="1"/>
  <c r="AU27" i="29" a="1"/>
  <c r="AU27" i="29" s="1"/>
  <c r="AT27" i="29" a="1"/>
  <c r="AT27" i="29" s="1"/>
  <c r="AS27" i="29" a="1"/>
  <c r="AS27" i="29" s="1"/>
  <c r="AR27" i="29" a="1"/>
  <c r="AR27" i="29" s="1"/>
  <c r="AQ27" i="29" a="1"/>
  <c r="AQ27" i="29" s="1"/>
  <c r="AP27" i="29" a="1"/>
  <c r="AP27" i="29" s="1"/>
  <c r="AO27" i="29" a="1"/>
  <c r="AO27" i="29" s="1"/>
  <c r="AN27" i="29" a="1"/>
  <c r="AN27" i="29" s="1"/>
  <c r="AM27" i="29" a="1"/>
  <c r="AM27" i="29" s="1"/>
  <c r="AL27" i="29" a="1"/>
  <c r="AL27" i="29" s="1"/>
  <c r="AK27" i="29" a="1"/>
  <c r="AK27" i="29" s="1"/>
  <c r="AJ27" i="29" a="1"/>
  <c r="AJ27" i="29" s="1"/>
  <c r="AI27" i="29" a="1"/>
  <c r="AI27" i="29" s="1"/>
  <c r="AH27" i="29" a="1"/>
  <c r="AH27" i="29" s="1"/>
  <c r="AG27" i="29" a="1"/>
  <c r="AG27" i="29" s="1"/>
  <c r="AF27" i="29" a="1"/>
  <c r="AF27" i="29" s="1"/>
  <c r="AE27" i="29" a="1"/>
  <c r="AE27" i="29" s="1"/>
  <c r="AD27" i="29" a="1"/>
  <c r="AD27" i="29" s="1"/>
  <c r="AC27" i="29" a="1"/>
  <c r="AC27" i="29" s="1"/>
  <c r="AB27" i="29" a="1"/>
  <c r="AB27" i="29" s="1"/>
  <c r="AU26" i="29" a="1"/>
  <c r="AU26" i="29" s="1"/>
  <c r="AT26" i="29" a="1"/>
  <c r="AT26" i="29" s="1"/>
  <c r="AS26" i="29" a="1"/>
  <c r="AS26" i="29" s="1"/>
  <c r="AR26" i="29" a="1"/>
  <c r="AR26" i="29" s="1"/>
  <c r="AQ26" i="29" a="1"/>
  <c r="AQ26" i="29" s="1"/>
  <c r="AP26" i="29" a="1"/>
  <c r="AP26" i="29" s="1"/>
  <c r="AO26" i="29" a="1"/>
  <c r="AO26" i="29" s="1"/>
  <c r="AN26" i="29" a="1"/>
  <c r="AN26" i="29" s="1"/>
  <c r="AM26" i="29" a="1"/>
  <c r="AM26" i="29" s="1"/>
  <c r="AL26" i="29" a="1"/>
  <c r="AL26" i="29" s="1"/>
  <c r="AK26" i="29" a="1"/>
  <c r="AK26" i="29" s="1"/>
  <c r="AJ26" i="29" a="1"/>
  <c r="AJ26" i="29" s="1"/>
  <c r="AI26" i="29" a="1"/>
  <c r="AI26" i="29" s="1"/>
  <c r="AH26" i="29" a="1"/>
  <c r="AH26" i="29" s="1"/>
  <c r="AG26" i="29" a="1"/>
  <c r="AG26" i="29" s="1"/>
  <c r="AF26" i="29" a="1"/>
  <c r="AF26" i="29" s="1"/>
  <c r="AE26" i="29" a="1"/>
  <c r="AE26" i="29" s="1"/>
  <c r="AD26" i="29" a="1"/>
  <c r="AD26" i="29" s="1"/>
  <c r="AC26" i="29" a="1"/>
  <c r="AC26" i="29" s="1"/>
  <c r="AB26" i="29" a="1"/>
  <c r="AB26" i="29" s="1"/>
  <c r="AU25" i="29" a="1"/>
  <c r="AU25" i="29" s="1"/>
  <c r="AT25" i="29" a="1"/>
  <c r="AT25" i="29" s="1"/>
  <c r="AS25" i="29" a="1"/>
  <c r="AS25" i="29" s="1"/>
  <c r="AR25" i="29" a="1"/>
  <c r="AR25" i="29" s="1"/>
  <c r="AQ25" i="29" a="1"/>
  <c r="AQ25" i="29" s="1"/>
  <c r="AP25" i="29" a="1"/>
  <c r="AP25" i="29" s="1"/>
  <c r="AO25" i="29" a="1"/>
  <c r="AO25" i="29" s="1"/>
  <c r="AN25" i="29" a="1"/>
  <c r="AN25" i="29" s="1"/>
  <c r="AM25" i="29" a="1"/>
  <c r="AM25" i="29" s="1"/>
  <c r="AL25" i="29" a="1"/>
  <c r="AL25" i="29" s="1"/>
  <c r="AK25" i="29" a="1"/>
  <c r="AK25" i="29" s="1"/>
  <c r="AJ25" i="29" a="1"/>
  <c r="AJ25" i="29" s="1"/>
  <c r="AI25" i="29" a="1"/>
  <c r="AI25" i="29" s="1"/>
  <c r="AH25" i="29" a="1"/>
  <c r="AH25" i="29" s="1"/>
  <c r="AG25" i="29" a="1"/>
  <c r="AG25" i="29" s="1"/>
  <c r="AF25" i="29" a="1"/>
  <c r="AF25" i="29" s="1"/>
  <c r="AE25" i="29" a="1"/>
  <c r="AE25" i="29" s="1"/>
  <c r="AD25" i="29" a="1"/>
  <c r="AD25" i="29" s="1"/>
  <c r="AC25" i="29" a="1"/>
  <c r="AC25" i="29" s="1"/>
  <c r="AB25" i="29"/>
  <c r="AB25" i="29" a="1"/>
  <c r="AU24" i="29" a="1"/>
  <c r="AU24" i="29" s="1"/>
  <c r="AT24" i="29" a="1"/>
  <c r="AT24" i="29" s="1"/>
  <c r="AS24" i="29" a="1"/>
  <c r="AS24" i="29" s="1"/>
  <c r="AR24" i="29" a="1"/>
  <c r="AR24" i="29" s="1"/>
  <c r="AQ24" i="29" a="1"/>
  <c r="AQ24" i="29" s="1"/>
  <c r="AP24" i="29" a="1"/>
  <c r="AP24" i="29" s="1"/>
  <c r="AO24" i="29" a="1"/>
  <c r="AO24" i="29" s="1"/>
  <c r="AN24" i="29" a="1"/>
  <c r="AN24" i="29" s="1"/>
  <c r="AM24" i="29" a="1"/>
  <c r="AM24" i="29" s="1"/>
  <c r="AL24" i="29" a="1"/>
  <c r="AL24" i="29" s="1"/>
  <c r="AK24" i="29" a="1"/>
  <c r="AK24" i="29" s="1"/>
  <c r="AJ24" i="29" a="1"/>
  <c r="AJ24" i="29" s="1"/>
  <c r="AI24" i="29" a="1"/>
  <c r="AI24" i="29" s="1"/>
  <c r="AH24" i="29" a="1"/>
  <c r="AH24" i="29" s="1"/>
  <c r="AG24" i="29" a="1"/>
  <c r="AG24" i="29" s="1"/>
  <c r="AF24" i="29" a="1"/>
  <c r="AF24" i="29" s="1"/>
  <c r="AE24" i="29" a="1"/>
  <c r="AE24" i="29" s="1"/>
  <c r="AD24" i="29" a="1"/>
  <c r="AD24" i="29" s="1"/>
  <c r="AC24" i="29" a="1"/>
  <c r="AC24" i="29" s="1"/>
  <c r="AB24" i="29" a="1"/>
  <c r="AB24" i="29" s="1"/>
  <c r="AU23" i="29" a="1"/>
  <c r="AU23" i="29" s="1"/>
  <c r="AT23" i="29" a="1"/>
  <c r="AT23" i="29" s="1"/>
  <c r="AS23" i="29" a="1"/>
  <c r="AS23" i="29" s="1"/>
  <c r="AR23" i="29" a="1"/>
  <c r="AR23" i="29" s="1"/>
  <c r="AQ23" i="29" a="1"/>
  <c r="AQ23" i="29" s="1"/>
  <c r="AP23" i="29" a="1"/>
  <c r="AP23" i="29" s="1"/>
  <c r="AO23" i="29" a="1"/>
  <c r="AO23" i="29" s="1"/>
  <c r="AN23" i="29" a="1"/>
  <c r="AN23" i="29" s="1"/>
  <c r="AM23" i="29" a="1"/>
  <c r="AM23" i="29" s="1"/>
  <c r="AL23" i="29" a="1"/>
  <c r="AL23" i="29" s="1"/>
  <c r="AK23" i="29" a="1"/>
  <c r="AK23" i="29" s="1"/>
  <c r="AJ23" i="29" a="1"/>
  <c r="AJ23" i="29" s="1"/>
  <c r="AI23" i="29" a="1"/>
  <c r="AI23" i="29" s="1"/>
  <c r="AH23" i="29" a="1"/>
  <c r="AH23" i="29" s="1"/>
  <c r="AG23" i="29" a="1"/>
  <c r="AG23" i="29" s="1"/>
  <c r="AF23" i="29" a="1"/>
  <c r="AF23" i="29" s="1"/>
  <c r="AE23" i="29" a="1"/>
  <c r="AE23" i="29" s="1"/>
  <c r="AD23" i="29" a="1"/>
  <c r="AD23" i="29" s="1"/>
  <c r="AC23" i="29" a="1"/>
  <c r="AC23" i="29" s="1"/>
  <c r="AB23" i="29" a="1"/>
  <c r="AB23" i="29" s="1"/>
  <c r="AU22" i="29" a="1"/>
  <c r="AU22" i="29" s="1"/>
  <c r="AT22" i="29" a="1"/>
  <c r="AT22" i="29" s="1"/>
  <c r="AS22" i="29" a="1"/>
  <c r="AS22" i="29" s="1"/>
  <c r="AR22" i="29" a="1"/>
  <c r="AR22" i="29" s="1"/>
  <c r="AQ22" i="29" a="1"/>
  <c r="AQ22" i="29" s="1"/>
  <c r="AP22" i="29" a="1"/>
  <c r="AP22" i="29" s="1"/>
  <c r="AO22" i="29" a="1"/>
  <c r="AO22" i="29" s="1"/>
  <c r="AN22" i="29" a="1"/>
  <c r="AN22" i="29" s="1"/>
  <c r="AM22" i="29" a="1"/>
  <c r="AM22" i="29" s="1"/>
  <c r="AL22" i="29" a="1"/>
  <c r="AL22" i="29" s="1"/>
  <c r="AK22" i="29" a="1"/>
  <c r="AK22" i="29" s="1"/>
  <c r="AJ22" i="29" a="1"/>
  <c r="AJ22" i="29" s="1"/>
  <c r="AI22" i="29" a="1"/>
  <c r="AI22" i="29" s="1"/>
  <c r="AH22" i="29" a="1"/>
  <c r="AH22" i="29" s="1"/>
  <c r="AG22" i="29" a="1"/>
  <c r="AG22" i="29" s="1"/>
  <c r="AF22" i="29" a="1"/>
  <c r="AF22" i="29" s="1"/>
  <c r="AE22" i="29" a="1"/>
  <c r="AE22" i="29" s="1"/>
  <c r="AD22" i="29" a="1"/>
  <c r="AD22" i="29" s="1"/>
  <c r="AC22" i="29" a="1"/>
  <c r="AC22" i="29" s="1"/>
  <c r="AB22" i="29" a="1"/>
  <c r="AB22" i="29" s="1"/>
  <c r="AU21" i="29" a="1"/>
  <c r="AU21" i="29" s="1"/>
  <c r="AT21" i="29" a="1"/>
  <c r="AT21" i="29" s="1"/>
  <c r="AS21" i="29" a="1"/>
  <c r="AS21" i="29" s="1"/>
  <c r="AR21" i="29" a="1"/>
  <c r="AR21" i="29" s="1"/>
  <c r="AQ21" i="29" a="1"/>
  <c r="AQ21" i="29" s="1"/>
  <c r="AP21" i="29" a="1"/>
  <c r="AP21" i="29" s="1"/>
  <c r="AO21" i="29" a="1"/>
  <c r="AO21" i="29" s="1"/>
  <c r="AN21" i="29" a="1"/>
  <c r="AN21" i="29" s="1"/>
  <c r="AM21" i="29" a="1"/>
  <c r="AM21" i="29" s="1"/>
  <c r="AL21" i="29" a="1"/>
  <c r="AL21" i="29" s="1"/>
  <c r="AK21" i="29" a="1"/>
  <c r="AK21" i="29" s="1"/>
  <c r="AJ21" i="29" a="1"/>
  <c r="AJ21" i="29" s="1"/>
  <c r="AI21" i="29" a="1"/>
  <c r="AI21" i="29" s="1"/>
  <c r="AH21" i="29" a="1"/>
  <c r="AH21" i="29" s="1"/>
  <c r="AG21" i="29" a="1"/>
  <c r="AG21" i="29" s="1"/>
  <c r="AF21" i="29" a="1"/>
  <c r="AF21" i="29" s="1"/>
  <c r="AE21" i="29" a="1"/>
  <c r="AE21" i="29" s="1"/>
  <c r="AD21" i="29" a="1"/>
  <c r="AD21" i="29" s="1"/>
  <c r="AC21" i="29" a="1"/>
  <c r="AC21" i="29" s="1"/>
  <c r="AB21" i="29" a="1"/>
  <c r="AB21" i="29" s="1"/>
  <c r="AU20" i="29" a="1"/>
  <c r="AU20" i="29" s="1"/>
  <c r="AT20" i="29" a="1"/>
  <c r="AT20" i="29" s="1"/>
  <c r="AS20" i="29" a="1"/>
  <c r="AS20" i="29" s="1"/>
  <c r="AR20" i="29" a="1"/>
  <c r="AR20" i="29" s="1"/>
  <c r="AQ20" i="29" a="1"/>
  <c r="AQ20" i="29" s="1"/>
  <c r="AP20" i="29" a="1"/>
  <c r="AP20" i="29" s="1"/>
  <c r="AO20" i="29" a="1"/>
  <c r="AO20" i="29" s="1"/>
  <c r="AN20" i="29" a="1"/>
  <c r="AN20" i="29" s="1"/>
  <c r="AM20" i="29" a="1"/>
  <c r="AM20" i="29" s="1"/>
  <c r="AL20" i="29" a="1"/>
  <c r="AL20" i="29" s="1"/>
  <c r="AK20" i="29" a="1"/>
  <c r="AK20" i="29" s="1"/>
  <c r="AJ20" i="29" a="1"/>
  <c r="AJ20" i="29" s="1"/>
  <c r="AI20" i="29" a="1"/>
  <c r="AI20" i="29" s="1"/>
  <c r="AH20" i="29" a="1"/>
  <c r="AH20" i="29" s="1"/>
  <c r="AG20" i="29" a="1"/>
  <c r="AG20" i="29" s="1"/>
  <c r="AF20" i="29" a="1"/>
  <c r="AF20" i="29" s="1"/>
  <c r="AE20" i="29" a="1"/>
  <c r="AE20" i="29" s="1"/>
  <c r="AD20" i="29" a="1"/>
  <c r="AD20" i="29" s="1"/>
  <c r="AC20" i="29" a="1"/>
  <c r="AC20" i="29" s="1"/>
  <c r="AB20" i="29" a="1"/>
  <c r="AB20" i="29" s="1"/>
  <c r="Z20" i="29"/>
  <c r="AA20" i="29" s="1"/>
  <c r="AU19" i="29" a="1"/>
  <c r="AU19" i="29" s="1"/>
  <c r="AT19" i="29" a="1"/>
  <c r="AT19" i="29" s="1"/>
  <c r="AS19" i="29" a="1"/>
  <c r="AS19" i="29" s="1"/>
  <c r="AR19" i="29" a="1"/>
  <c r="AR19" i="29" s="1"/>
  <c r="AQ19" i="29" a="1"/>
  <c r="AQ19" i="29" s="1"/>
  <c r="AP19" i="29" a="1"/>
  <c r="AP19" i="29" s="1"/>
  <c r="AO19" i="29" a="1"/>
  <c r="AO19" i="29" s="1"/>
  <c r="AN19" i="29" a="1"/>
  <c r="AN19" i="29" s="1"/>
  <c r="AM19" i="29" a="1"/>
  <c r="AM19" i="29" s="1"/>
  <c r="AL19" i="29" a="1"/>
  <c r="AL19" i="29" s="1"/>
  <c r="AK19" i="29" a="1"/>
  <c r="AK19" i="29" s="1"/>
  <c r="AJ19" i="29" a="1"/>
  <c r="AJ19" i="29" s="1"/>
  <c r="AI19" i="29" a="1"/>
  <c r="AI19" i="29" s="1"/>
  <c r="AH19" i="29" a="1"/>
  <c r="AH19" i="29" s="1"/>
  <c r="AG19" i="29" a="1"/>
  <c r="AG19" i="29" s="1"/>
  <c r="AF19" i="29" a="1"/>
  <c r="AF19" i="29" s="1"/>
  <c r="AE19" i="29" a="1"/>
  <c r="AE19" i="29" s="1"/>
  <c r="AD19" i="29" a="1"/>
  <c r="AD19" i="29" s="1"/>
  <c r="AC19" i="29" a="1"/>
  <c r="AC19" i="29" s="1"/>
  <c r="AB19" i="29" a="1"/>
  <c r="AB19" i="29" s="1"/>
  <c r="B8" i="29"/>
  <c r="O6" i="29"/>
  <c r="L6" i="29"/>
  <c r="F6" i="29"/>
  <c r="B6" i="29"/>
  <c r="AB106" i="28"/>
  <c r="AB105" i="28"/>
  <c r="AB104" i="28"/>
  <c r="AB103" i="28"/>
  <c r="AB102" i="28"/>
  <c r="AB101" i="28"/>
  <c r="AB100" i="28"/>
  <c r="AB99" i="28"/>
  <c r="AB98" i="28"/>
  <c r="AB97" i="28"/>
  <c r="AB96" i="28"/>
  <c r="AB95" i="28"/>
  <c r="AB94" i="28"/>
  <c r="AB93" i="28"/>
  <c r="AB92" i="28"/>
  <c r="AB91" i="28"/>
  <c r="AB90" i="28"/>
  <c r="AB89" i="28"/>
  <c r="AB88" i="28"/>
  <c r="AB87" i="28"/>
  <c r="AB86" i="28"/>
  <c r="AB85" i="28"/>
  <c r="AB84" i="28"/>
  <c r="AB83" i="28"/>
  <c r="AB82" i="28"/>
  <c r="AB81" i="28"/>
  <c r="AB80" i="28"/>
  <c r="AB79" i="28"/>
  <c r="AB78" i="28"/>
  <c r="AB77" i="28"/>
  <c r="AB76" i="28"/>
  <c r="AB75" i="28"/>
  <c r="AB74" i="28"/>
  <c r="AB73" i="28"/>
  <c r="AB72" i="28"/>
  <c r="AB71" i="28"/>
  <c r="AB70" i="28"/>
  <c r="AB69" i="28"/>
  <c r="AB68" i="28"/>
  <c r="AB67" i="28"/>
  <c r="AB66" i="28"/>
  <c r="AB65" i="28"/>
  <c r="AB64" i="28"/>
  <c r="AB63" i="28"/>
  <c r="AB62" i="28"/>
  <c r="AB61" i="28"/>
  <c r="AB60" i="28"/>
  <c r="AB59" i="28"/>
  <c r="AB58" i="28"/>
  <c r="AB57" i="28"/>
  <c r="AB56" i="28"/>
  <c r="AB55" i="28"/>
  <c r="AB54" i="28"/>
  <c r="AB53" i="28"/>
  <c r="AB52" i="28"/>
  <c r="AB51" i="28"/>
  <c r="AB50" i="28"/>
  <c r="AB49" i="28"/>
  <c r="AB48" i="28"/>
  <c r="AB47" i="28"/>
  <c r="AB46" i="28"/>
  <c r="AB45" i="28"/>
  <c r="AB44" i="28"/>
  <c r="AB43" i="28"/>
  <c r="AB42" i="28"/>
  <c r="AB41" i="28"/>
  <c r="AB40" i="28"/>
  <c r="R40" i="28"/>
  <c r="AB37" i="28"/>
  <c r="AB36" i="28"/>
  <c r="AB36" i="28" a="1"/>
  <c r="AU35" i="28" a="1"/>
  <c r="AU35" i="28" s="1"/>
  <c r="AT35" i="28" a="1"/>
  <c r="AT35" i="28" s="1"/>
  <c r="AS35" i="28" a="1"/>
  <c r="AS35" i="28" s="1"/>
  <c r="AR35" i="28" a="1"/>
  <c r="AR35" i="28" s="1"/>
  <c r="AQ35" i="28" a="1"/>
  <c r="AQ35" i="28" s="1"/>
  <c r="AP35" i="28" a="1"/>
  <c r="AP35" i="28" s="1"/>
  <c r="AO35" i="28" a="1"/>
  <c r="AO35" i="28" s="1"/>
  <c r="AN35" i="28" a="1"/>
  <c r="AN35" i="28" s="1"/>
  <c r="AM35" i="28" a="1"/>
  <c r="AM35" i="28" s="1"/>
  <c r="AL35" i="28" a="1"/>
  <c r="AL35" i="28" s="1"/>
  <c r="AK35" i="28" a="1"/>
  <c r="AK35" i="28" s="1"/>
  <c r="AJ35" i="28" a="1"/>
  <c r="AJ35" i="28" s="1"/>
  <c r="AI35" i="28" a="1"/>
  <c r="AI35" i="28" s="1"/>
  <c r="AH35" i="28" a="1"/>
  <c r="AH35" i="28" s="1"/>
  <c r="AG35" i="28" a="1"/>
  <c r="AG35" i="28" s="1"/>
  <c r="AF35" i="28" a="1"/>
  <c r="AF35" i="28" s="1"/>
  <c r="AB35" i="28"/>
  <c r="AB35" i="28" a="1"/>
  <c r="AU34" i="28" a="1"/>
  <c r="AU34" i="28" s="1"/>
  <c r="AT34" i="28" a="1"/>
  <c r="AT34" i="28" s="1"/>
  <c r="AS34" i="28" a="1"/>
  <c r="AS34" i="28" s="1"/>
  <c r="AR34" i="28" a="1"/>
  <c r="AR34" i="28" s="1"/>
  <c r="AQ34" i="28" a="1"/>
  <c r="AQ34" i="28" s="1"/>
  <c r="AP34" i="28" a="1"/>
  <c r="AP34" i="28" s="1"/>
  <c r="AO34" i="28" a="1"/>
  <c r="AO34" i="28" s="1"/>
  <c r="AN34" i="28" a="1"/>
  <c r="AN34" i="28" s="1"/>
  <c r="AM34" i="28" a="1"/>
  <c r="AM34" i="28" s="1"/>
  <c r="AL34" i="28" a="1"/>
  <c r="AL34" i="28" s="1"/>
  <c r="AK34" i="28"/>
  <c r="AK34" i="28" a="1"/>
  <c r="AJ34" i="28" a="1"/>
  <c r="AJ34" i="28" s="1"/>
  <c r="AI34" i="28"/>
  <c r="AI34" i="28" a="1"/>
  <c r="AH34" i="28" a="1"/>
  <c r="AH34" i="28" s="1"/>
  <c r="AG34" i="28" a="1"/>
  <c r="AG34" i="28" s="1"/>
  <c r="AF34" i="28" a="1"/>
  <c r="AF34" i="28" s="1"/>
  <c r="AE34" i="28" a="1"/>
  <c r="AE34" i="28" s="1"/>
  <c r="AD34" i="28" a="1"/>
  <c r="AD34" i="28" s="1"/>
  <c r="AC34" i="28" a="1"/>
  <c r="AC34" i="28" s="1"/>
  <c r="AB34" i="28"/>
  <c r="AB34" i="28" a="1"/>
  <c r="AU33" i="28"/>
  <c r="AU33" i="28" a="1"/>
  <c r="AT33" i="28" a="1"/>
  <c r="AT33" i="28" s="1"/>
  <c r="AS33" i="28" a="1"/>
  <c r="AS33" i="28" s="1"/>
  <c r="AR33" i="28" a="1"/>
  <c r="AR33" i="28" s="1"/>
  <c r="AQ33" i="28" a="1"/>
  <c r="AQ33" i="28" s="1"/>
  <c r="AP33" i="28" a="1"/>
  <c r="AP33" i="28" s="1"/>
  <c r="AO33" i="28" a="1"/>
  <c r="AO33" i="28" s="1"/>
  <c r="AN33" i="28" a="1"/>
  <c r="AN33" i="28" s="1"/>
  <c r="AM33" i="28" a="1"/>
  <c r="AM33" i="28" s="1"/>
  <c r="AL33" i="28" a="1"/>
  <c r="AL33" i="28" s="1"/>
  <c r="AK33" i="28" a="1"/>
  <c r="AK33" i="28" s="1"/>
  <c r="AJ33" i="28"/>
  <c r="AJ33" i="28" a="1"/>
  <c r="AI33" i="28" a="1"/>
  <c r="AI33" i="28" s="1"/>
  <c r="AH33" i="28"/>
  <c r="AH33" i="28" a="1"/>
  <c r="AG33" i="28"/>
  <c r="AG33" i="28" a="1"/>
  <c r="AF33" i="28" a="1"/>
  <c r="AF33" i="28" s="1"/>
  <c r="AE33" i="28" a="1"/>
  <c r="AE33" i="28" s="1"/>
  <c r="AD33" i="28" a="1"/>
  <c r="AD33" i="28" s="1"/>
  <c r="AC33" i="28" a="1"/>
  <c r="AC33" i="28" s="1"/>
  <c r="AB33" i="28" a="1"/>
  <c r="AB33" i="28" s="1"/>
  <c r="AU32" i="28" a="1"/>
  <c r="AU32" i="28" s="1"/>
  <c r="AT32" i="28" a="1"/>
  <c r="AT32" i="28" s="1"/>
  <c r="AS32" i="28" a="1"/>
  <c r="AS32" i="28" s="1"/>
  <c r="AR32" i="28" a="1"/>
  <c r="AR32" i="28" s="1"/>
  <c r="AQ32" i="28" a="1"/>
  <c r="AQ32" i="28" s="1"/>
  <c r="AP32" i="28" a="1"/>
  <c r="AP32" i="28" s="1"/>
  <c r="AO32" i="28" a="1"/>
  <c r="AO32" i="28" s="1"/>
  <c r="AN32" i="28" a="1"/>
  <c r="AN32" i="28" s="1"/>
  <c r="AM32" i="28" a="1"/>
  <c r="AM32" i="28" s="1"/>
  <c r="AL32" i="28" a="1"/>
  <c r="AL32" i="28" s="1"/>
  <c r="AK32" i="28" a="1"/>
  <c r="AK32" i="28" s="1"/>
  <c r="AJ32" i="28"/>
  <c r="AJ32" i="28" a="1"/>
  <c r="AI32" i="28" a="1"/>
  <c r="AI32" i="28" s="1"/>
  <c r="AH32" i="28" a="1"/>
  <c r="AH32" i="28" s="1"/>
  <c r="AG32" i="28" a="1"/>
  <c r="AG32" i="28" s="1"/>
  <c r="AF32" i="28" a="1"/>
  <c r="AF32" i="28" s="1"/>
  <c r="AE32" i="28" a="1"/>
  <c r="AE32" i="28" s="1"/>
  <c r="AD32" i="28" a="1"/>
  <c r="AD32" i="28" s="1"/>
  <c r="AC32" i="28" a="1"/>
  <c r="AC32" i="28" s="1"/>
  <c r="AB32" i="28"/>
  <c r="AB32" i="28" a="1"/>
  <c r="AU31" i="28" a="1"/>
  <c r="AU31" i="28" s="1"/>
  <c r="AT31" i="28" a="1"/>
  <c r="AT31" i="28" s="1"/>
  <c r="AS31" i="28" a="1"/>
  <c r="AS31" i="28" s="1"/>
  <c r="AR31" i="28" a="1"/>
  <c r="AR31" i="28" s="1"/>
  <c r="AQ31" i="28" a="1"/>
  <c r="AQ31" i="28" s="1"/>
  <c r="AP31" i="28" a="1"/>
  <c r="AP31" i="28" s="1"/>
  <c r="AO31" i="28" a="1"/>
  <c r="AO31" i="28" s="1"/>
  <c r="AN31" i="28" a="1"/>
  <c r="AN31" i="28" s="1"/>
  <c r="AM31" i="28" a="1"/>
  <c r="AM31" i="28" s="1"/>
  <c r="AL31" i="28" a="1"/>
  <c r="AL31" i="28" s="1"/>
  <c r="AK31" i="28" a="1"/>
  <c r="AK31" i="28" s="1"/>
  <c r="AJ31" i="28"/>
  <c r="AJ31" i="28" a="1"/>
  <c r="AI31" i="28" a="1"/>
  <c r="AI31" i="28" s="1"/>
  <c r="AH31" i="28" a="1"/>
  <c r="AH31" i="28" s="1"/>
  <c r="AG31" i="28" a="1"/>
  <c r="AG31" i="28" s="1"/>
  <c r="AF31" i="28" a="1"/>
  <c r="AF31" i="28" s="1"/>
  <c r="AE31" i="28" a="1"/>
  <c r="AE31" i="28" s="1"/>
  <c r="AD31" i="28" a="1"/>
  <c r="AD31" i="28" s="1"/>
  <c r="AC31" i="28" a="1"/>
  <c r="AC31" i="28" s="1"/>
  <c r="AB31" i="28"/>
  <c r="AB31" i="28" a="1"/>
  <c r="AU30" i="28" a="1"/>
  <c r="AU30" i="28" s="1"/>
  <c r="AT30" i="28" a="1"/>
  <c r="AT30" i="28" s="1"/>
  <c r="AS30" i="28" a="1"/>
  <c r="AS30" i="28" s="1"/>
  <c r="AR30" i="28" a="1"/>
  <c r="AR30" i="28" s="1"/>
  <c r="AQ30" i="28" a="1"/>
  <c r="AQ30" i="28" s="1"/>
  <c r="AP30" i="28" a="1"/>
  <c r="AP30" i="28" s="1"/>
  <c r="AO30" i="28" a="1"/>
  <c r="AO30" i="28" s="1"/>
  <c r="AN30" i="28" a="1"/>
  <c r="AN30" i="28" s="1"/>
  <c r="AM30" i="28" a="1"/>
  <c r="AM30" i="28" s="1"/>
  <c r="AL30" i="28" a="1"/>
  <c r="AL30" i="28" s="1"/>
  <c r="AK30" i="28" a="1"/>
  <c r="AK30" i="28" s="1"/>
  <c r="AJ30" i="28" a="1"/>
  <c r="AJ30" i="28" s="1"/>
  <c r="AI30" i="28" a="1"/>
  <c r="AI30" i="28" s="1"/>
  <c r="AH30" i="28" a="1"/>
  <c r="AH30" i="28" s="1"/>
  <c r="AG30" i="28" a="1"/>
  <c r="AG30" i="28" s="1"/>
  <c r="AF30" i="28" a="1"/>
  <c r="AF30" i="28" s="1"/>
  <c r="AE30" i="28" a="1"/>
  <c r="AE30" i="28" s="1"/>
  <c r="AD30" i="28"/>
  <c r="AD30" i="28" a="1"/>
  <c r="AC30" i="28" a="1"/>
  <c r="AC30" i="28" s="1"/>
  <c r="AB30" i="28"/>
  <c r="AB30" i="28" a="1"/>
  <c r="AU29" i="28" a="1"/>
  <c r="AU29" i="28" s="1"/>
  <c r="AT29" i="28" a="1"/>
  <c r="AT29" i="28" s="1"/>
  <c r="AS29" i="28" a="1"/>
  <c r="AS29" i="28" s="1"/>
  <c r="AR29" i="28" a="1"/>
  <c r="AR29" i="28" s="1"/>
  <c r="AQ29" i="28" a="1"/>
  <c r="AQ29" i="28" s="1"/>
  <c r="AP29" i="28" a="1"/>
  <c r="AP29" i="28" s="1"/>
  <c r="AO29" i="28" a="1"/>
  <c r="AO29" i="28" s="1"/>
  <c r="AN29" i="28" a="1"/>
  <c r="AN29" i="28" s="1"/>
  <c r="AM29" i="28" a="1"/>
  <c r="AM29" i="28" s="1"/>
  <c r="AL29" i="28" a="1"/>
  <c r="AL29" i="28" s="1"/>
  <c r="AK29" i="28"/>
  <c r="AK29" i="28" a="1"/>
  <c r="AJ29" i="28" a="1"/>
  <c r="AJ29" i="28" s="1"/>
  <c r="AI29" i="28" a="1"/>
  <c r="AI29" i="28" s="1"/>
  <c r="AH29" i="28" a="1"/>
  <c r="AH29" i="28" s="1"/>
  <c r="AG29" i="28"/>
  <c r="AG29" i="28" a="1"/>
  <c r="AF29" i="28" a="1"/>
  <c r="AF29" i="28" s="1"/>
  <c r="AE29" i="28" a="1"/>
  <c r="AE29" i="28" s="1"/>
  <c r="AD29" i="28" a="1"/>
  <c r="AD29" i="28" s="1"/>
  <c r="AC29" i="28"/>
  <c r="AC29" i="28" a="1"/>
  <c r="AB29" i="28" a="1"/>
  <c r="AB29" i="28" s="1"/>
  <c r="AU28" i="28" a="1"/>
  <c r="AU28" i="28" s="1"/>
  <c r="AT28" i="28" a="1"/>
  <c r="AT28" i="28" s="1"/>
  <c r="AS28" i="28" a="1"/>
  <c r="AS28" i="28" s="1"/>
  <c r="AR28" i="28" a="1"/>
  <c r="AR28" i="28" s="1"/>
  <c r="AQ28" i="28" a="1"/>
  <c r="AQ28" i="28" s="1"/>
  <c r="AP28" i="28" a="1"/>
  <c r="AP28" i="28" s="1"/>
  <c r="AO28" i="28" a="1"/>
  <c r="AO28" i="28" s="1"/>
  <c r="AN28" i="28" a="1"/>
  <c r="AN28" i="28" s="1"/>
  <c r="AM28" i="28" a="1"/>
  <c r="AM28" i="28" s="1"/>
  <c r="AL28" i="28" a="1"/>
  <c r="AL28" i="28" s="1"/>
  <c r="AK28" i="28" a="1"/>
  <c r="AK28" i="28" s="1"/>
  <c r="AJ28" i="28" a="1"/>
  <c r="AJ28" i="28" s="1"/>
  <c r="AI28" i="28" a="1"/>
  <c r="AI28" i="28" s="1"/>
  <c r="AH28" i="28" a="1"/>
  <c r="AH28" i="28" s="1"/>
  <c r="AG28" i="28" a="1"/>
  <c r="AG28" i="28" s="1"/>
  <c r="AF28" i="28" a="1"/>
  <c r="AF28" i="28" s="1"/>
  <c r="AE28" i="28" a="1"/>
  <c r="AE28" i="28" s="1"/>
  <c r="AD28" i="28" a="1"/>
  <c r="AD28" i="28" s="1"/>
  <c r="AC28" i="28" a="1"/>
  <c r="AC28" i="28" s="1"/>
  <c r="AB28" i="28"/>
  <c r="AB28" i="28" a="1"/>
  <c r="AU27" i="28" a="1"/>
  <c r="AU27" i="28" s="1"/>
  <c r="AT27" i="28" a="1"/>
  <c r="AT27" i="28" s="1"/>
  <c r="AS27" i="28" a="1"/>
  <c r="AS27" i="28" s="1"/>
  <c r="AR27" i="28" a="1"/>
  <c r="AR27" i="28" s="1"/>
  <c r="AQ27" i="28" a="1"/>
  <c r="AQ27" i="28" s="1"/>
  <c r="AP27" i="28" a="1"/>
  <c r="AP27" i="28" s="1"/>
  <c r="AO27" i="28" a="1"/>
  <c r="AO27" i="28" s="1"/>
  <c r="AN27" i="28" a="1"/>
  <c r="AN27" i="28" s="1"/>
  <c r="AM27" i="28" a="1"/>
  <c r="AM27" i="28" s="1"/>
  <c r="AL27" i="28" a="1"/>
  <c r="AL27" i="28" s="1"/>
  <c r="AK27" i="28" a="1"/>
  <c r="AK27" i="28" s="1"/>
  <c r="AJ27" i="28" a="1"/>
  <c r="AJ27" i="28" s="1"/>
  <c r="AI27" i="28" a="1"/>
  <c r="AI27" i="28" s="1"/>
  <c r="AH27" i="28" a="1"/>
  <c r="AH27" i="28" s="1"/>
  <c r="AG27" i="28" a="1"/>
  <c r="AG27" i="28" s="1"/>
  <c r="AF27" i="28"/>
  <c r="AF27" i="28" a="1"/>
  <c r="AE27" i="28" a="1"/>
  <c r="AE27" i="28" s="1"/>
  <c r="AD27" i="28" a="1"/>
  <c r="AD27" i="28" s="1"/>
  <c r="AC27" i="28" a="1"/>
  <c r="AC27" i="28" s="1"/>
  <c r="AB27" i="28"/>
  <c r="AB27" i="28" a="1"/>
  <c r="AU26" i="28" a="1"/>
  <c r="AU26" i="28" s="1"/>
  <c r="AT26" i="28" a="1"/>
  <c r="AT26" i="28" s="1"/>
  <c r="AS26" i="28" a="1"/>
  <c r="AS26" i="28" s="1"/>
  <c r="AR26" i="28" a="1"/>
  <c r="AR26" i="28" s="1"/>
  <c r="AQ26" i="28" a="1"/>
  <c r="AQ26" i="28" s="1"/>
  <c r="AP26" i="28" a="1"/>
  <c r="AP26" i="28" s="1"/>
  <c r="AO26" i="28" a="1"/>
  <c r="AO26" i="28" s="1"/>
  <c r="AN26" i="28" a="1"/>
  <c r="AN26" i="28" s="1"/>
  <c r="AM26" i="28" a="1"/>
  <c r="AM26" i="28" s="1"/>
  <c r="AL26" i="28" a="1"/>
  <c r="AL26" i="28" s="1"/>
  <c r="AK26" i="28" a="1"/>
  <c r="AK26" i="28" s="1"/>
  <c r="AJ26" i="28" a="1"/>
  <c r="AJ26" i="28" s="1"/>
  <c r="AI26" i="28"/>
  <c r="AI26" i="28" a="1"/>
  <c r="AH26" i="28" a="1"/>
  <c r="AH26" i="28" s="1"/>
  <c r="AG26" i="28"/>
  <c r="AG26" i="28" a="1"/>
  <c r="AF26" i="28" a="1"/>
  <c r="AF26" i="28" s="1"/>
  <c r="AE26" i="28"/>
  <c r="AE26" i="28" a="1"/>
  <c r="AD26" i="28"/>
  <c r="AD26" i="28" a="1"/>
  <c r="AC26" i="28" a="1"/>
  <c r="AC26" i="28" s="1"/>
  <c r="AB26" i="28" a="1"/>
  <c r="AB26" i="28" s="1"/>
  <c r="AU25" i="28" a="1"/>
  <c r="AU25" i="28" s="1"/>
  <c r="AT25" i="28" a="1"/>
  <c r="AT25" i="28" s="1"/>
  <c r="AS25" i="28" a="1"/>
  <c r="AS25" i="28" s="1"/>
  <c r="AR25" i="28" a="1"/>
  <c r="AR25" i="28" s="1"/>
  <c r="AQ25" i="28" a="1"/>
  <c r="AQ25" i="28" s="1"/>
  <c r="AP25" i="28" a="1"/>
  <c r="AP25" i="28" s="1"/>
  <c r="AO25" i="28" a="1"/>
  <c r="AO25" i="28" s="1"/>
  <c r="AN25" i="28" a="1"/>
  <c r="AN25" i="28" s="1"/>
  <c r="AM25" i="28" a="1"/>
  <c r="AM25" i="28" s="1"/>
  <c r="AL25" i="28" a="1"/>
  <c r="AL25" i="28" s="1"/>
  <c r="AK25" i="28" a="1"/>
  <c r="AK25" i="28" s="1"/>
  <c r="AJ25" i="28" a="1"/>
  <c r="AJ25" i="28" s="1"/>
  <c r="AI25" i="28" a="1"/>
  <c r="AI25" i="28" s="1"/>
  <c r="AH25" i="28" a="1"/>
  <c r="AH25" i="28" s="1"/>
  <c r="AG25" i="28" a="1"/>
  <c r="AG25" i="28" s="1"/>
  <c r="AF25" i="28"/>
  <c r="AF25" i="28" a="1"/>
  <c r="AE25" i="28" a="1"/>
  <c r="AE25" i="28" s="1"/>
  <c r="AD25" i="28" a="1"/>
  <c r="AD25" i="28" s="1"/>
  <c r="AC25" i="28" a="1"/>
  <c r="AC25" i="28" s="1"/>
  <c r="AB25" i="28" a="1"/>
  <c r="AB25" i="28" s="1"/>
  <c r="AU24" i="28" a="1"/>
  <c r="AU24" i="28" s="1"/>
  <c r="AT24" i="28" a="1"/>
  <c r="AT24" i="28" s="1"/>
  <c r="AS24" i="28" a="1"/>
  <c r="AS24" i="28" s="1"/>
  <c r="AR24" i="28" a="1"/>
  <c r="AR24" i="28" s="1"/>
  <c r="AQ24" i="28" a="1"/>
  <c r="AQ24" i="28" s="1"/>
  <c r="AP24" i="28" a="1"/>
  <c r="AP24" i="28" s="1"/>
  <c r="AO24" i="28" a="1"/>
  <c r="AO24" i="28" s="1"/>
  <c r="AN24" i="28" a="1"/>
  <c r="AN24" i="28" s="1"/>
  <c r="AM24" i="28" a="1"/>
  <c r="AM24" i="28" s="1"/>
  <c r="AL24" i="28" a="1"/>
  <c r="AL24" i="28" s="1"/>
  <c r="AK24" i="28" a="1"/>
  <c r="AK24" i="28" s="1"/>
  <c r="AJ24" i="28"/>
  <c r="AJ24" i="28" a="1"/>
  <c r="AI24" i="28" a="1"/>
  <c r="AI24" i="28" s="1"/>
  <c r="AH24" i="28"/>
  <c r="AH24" i="28" a="1"/>
  <c r="AG24" i="28" a="1"/>
  <c r="AG24" i="28" s="1"/>
  <c r="AF24" i="28"/>
  <c r="AF24" i="28" a="1"/>
  <c r="AE24" i="28"/>
  <c r="AE24" i="28" a="1"/>
  <c r="AD24" i="28" a="1"/>
  <c r="AD24" i="28" s="1"/>
  <c r="AC24" i="28" a="1"/>
  <c r="AC24" i="28" s="1"/>
  <c r="AB24" i="28"/>
  <c r="AB24" i="28" a="1"/>
  <c r="AU23" i="28" a="1"/>
  <c r="AU23" i="28" s="1"/>
  <c r="AT23" i="28" a="1"/>
  <c r="AT23" i="28" s="1"/>
  <c r="AS23" i="28" a="1"/>
  <c r="AS23" i="28" s="1"/>
  <c r="AR23" i="28" a="1"/>
  <c r="AR23" i="28" s="1"/>
  <c r="AQ23" i="28" a="1"/>
  <c r="AQ23" i="28" s="1"/>
  <c r="AP23" i="28" a="1"/>
  <c r="AP23" i="28" s="1"/>
  <c r="AO23" i="28" a="1"/>
  <c r="AO23" i="28" s="1"/>
  <c r="AN23" i="28" a="1"/>
  <c r="AN23" i="28" s="1"/>
  <c r="AM23" i="28" a="1"/>
  <c r="AM23" i="28" s="1"/>
  <c r="AL23" i="28" a="1"/>
  <c r="AL23" i="28" s="1"/>
  <c r="AK23" i="28" a="1"/>
  <c r="AK23" i="28" s="1"/>
  <c r="AJ23" i="28" a="1"/>
  <c r="AJ23" i="28" s="1"/>
  <c r="AI23" i="28"/>
  <c r="AI23" i="28" a="1"/>
  <c r="AH23" i="28" a="1"/>
  <c r="AH23" i="28" s="1"/>
  <c r="AG23" i="28" a="1"/>
  <c r="AG23" i="28" s="1"/>
  <c r="AF23" i="28" a="1"/>
  <c r="AF23" i="28" s="1"/>
  <c r="AE23" i="28" a="1"/>
  <c r="AE23" i="28" s="1"/>
  <c r="AD23" i="28" a="1"/>
  <c r="AD23" i="28" s="1"/>
  <c r="AC23" i="28" a="1"/>
  <c r="AC23" i="28" s="1"/>
  <c r="AB23" i="28"/>
  <c r="AB23" i="28" a="1"/>
  <c r="AU22" i="28" a="1"/>
  <c r="AU22" i="28" s="1"/>
  <c r="AT22" i="28" a="1"/>
  <c r="AT22" i="28" s="1"/>
  <c r="AS22" i="28" a="1"/>
  <c r="AS22" i="28" s="1"/>
  <c r="AR22" i="28" a="1"/>
  <c r="AR22" i="28" s="1"/>
  <c r="AQ22" i="28" a="1"/>
  <c r="AQ22" i="28" s="1"/>
  <c r="AP22" i="28" a="1"/>
  <c r="AP22" i="28" s="1"/>
  <c r="AO22" i="28" a="1"/>
  <c r="AO22" i="28" s="1"/>
  <c r="AN22" i="28" a="1"/>
  <c r="AN22" i="28" s="1"/>
  <c r="AM22" i="28" a="1"/>
  <c r="AM22" i="28" s="1"/>
  <c r="AL22" i="28" a="1"/>
  <c r="AL22" i="28" s="1"/>
  <c r="AK22" i="28" a="1"/>
  <c r="AK22" i="28" s="1"/>
  <c r="AJ22" i="28" a="1"/>
  <c r="AJ22" i="28" s="1"/>
  <c r="AI22" i="28" a="1"/>
  <c r="AI22" i="28" s="1"/>
  <c r="AH22" i="28"/>
  <c r="AH22" i="28" a="1"/>
  <c r="AG22" i="28"/>
  <c r="AG22" i="28" a="1"/>
  <c r="AF22" i="28" a="1"/>
  <c r="AF22" i="28" s="1"/>
  <c r="AE22" i="28" a="1"/>
  <c r="AE22" i="28" s="1"/>
  <c r="AD22" i="28"/>
  <c r="AD22" i="28" a="1"/>
  <c r="AC22" i="28" a="1"/>
  <c r="AC22" i="28" s="1"/>
  <c r="AB22" i="28"/>
  <c r="AB22" i="28" a="1"/>
  <c r="AU21" i="28" a="1"/>
  <c r="AU21" i="28" s="1"/>
  <c r="AT21" i="28" a="1"/>
  <c r="AT21" i="28" s="1"/>
  <c r="AS21" i="28" a="1"/>
  <c r="AS21" i="28" s="1"/>
  <c r="AR21" i="28" a="1"/>
  <c r="AR21" i="28" s="1"/>
  <c r="AQ21" i="28" a="1"/>
  <c r="AQ21" i="28" s="1"/>
  <c r="AP21" i="28" a="1"/>
  <c r="AP21" i="28" s="1"/>
  <c r="AO21" i="28" a="1"/>
  <c r="AO21" i="28" s="1"/>
  <c r="AN21" i="28" a="1"/>
  <c r="AN21" i="28" s="1"/>
  <c r="AM21" i="28" a="1"/>
  <c r="AM21" i="28" s="1"/>
  <c r="AL21" i="28" a="1"/>
  <c r="AL21" i="28" s="1"/>
  <c r="AK21" i="28" a="1"/>
  <c r="AK21" i="28" s="1"/>
  <c r="AJ21" i="28" a="1"/>
  <c r="AJ21" i="28" s="1"/>
  <c r="AI21" i="28" a="1"/>
  <c r="AI21" i="28" s="1"/>
  <c r="AH21" i="28" a="1"/>
  <c r="AH21" i="28" s="1"/>
  <c r="AG21" i="28" a="1"/>
  <c r="AG21" i="28" s="1"/>
  <c r="AF21" i="28" a="1"/>
  <c r="AF21" i="28" s="1"/>
  <c r="AE21" i="28" a="1"/>
  <c r="AE21" i="28" s="1"/>
  <c r="AD21" i="28" a="1"/>
  <c r="AD21" i="28" s="1"/>
  <c r="AC21" i="28" a="1"/>
  <c r="AC21" i="28" s="1"/>
  <c r="AB21" i="28"/>
  <c r="AB21" i="28" a="1"/>
  <c r="AU20" i="28" a="1"/>
  <c r="AU20" i="28" s="1"/>
  <c r="AT20" i="28" a="1"/>
  <c r="AT20" i="28" s="1"/>
  <c r="AS20" i="28" a="1"/>
  <c r="AS20" i="28" s="1"/>
  <c r="AR20" i="28" a="1"/>
  <c r="AR20" i="28" s="1"/>
  <c r="AQ20" i="28" a="1"/>
  <c r="AQ20" i="28" s="1"/>
  <c r="AP20" i="28" a="1"/>
  <c r="AP20" i="28" s="1"/>
  <c r="AO20" i="28" a="1"/>
  <c r="AO20" i="28" s="1"/>
  <c r="AN20" i="28" a="1"/>
  <c r="AN20" i="28" s="1"/>
  <c r="AM20" i="28" a="1"/>
  <c r="AM20" i="28" s="1"/>
  <c r="AL20" i="28"/>
  <c r="AL20" i="28" a="1"/>
  <c r="AK20" i="28" a="1"/>
  <c r="AK20" i="28" s="1"/>
  <c r="AJ20" i="28" a="1"/>
  <c r="AJ20" i="28" s="1"/>
  <c r="AI20" i="28" a="1"/>
  <c r="AI20" i="28" s="1"/>
  <c r="AH20" i="28" a="1"/>
  <c r="AH20" i="28" s="1"/>
  <c r="AG20" i="28" a="1"/>
  <c r="AG20" i="28" s="1"/>
  <c r="AF20" i="28" a="1"/>
  <c r="AF20" i="28" s="1"/>
  <c r="AE20" i="28"/>
  <c r="AE20" i="28" a="1"/>
  <c r="AD20" i="28" a="1"/>
  <c r="AD20" i="28" s="1"/>
  <c r="AC20" i="28" a="1"/>
  <c r="AC20" i="28" s="1"/>
  <c r="AB20" i="28"/>
  <c r="AB20" i="28" a="1"/>
  <c r="AA20" i="28"/>
  <c r="Z20" i="28"/>
  <c r="AU19" i="28" a="1"/>
  <c r="AU19" i="28" s="1"/>
  <c r="AT19" i="28" a="1"/>
  <c r="AT19" i="28" s="1"/>
  <c r="AS19" i="28" a="1"/>
  <c r="AS19" i="28" s="1"/>
  <c r="AR19" i="28" a="1"/>
  <c r="AR19" i="28" s="1"/>
  <c r="AQ19" i="28" a="1"/>
  <c r="AQ19" i="28" s="1"/>
  <c r="AP19" i="28" a="1"/>
  <c r="AP19" i="28" s="1"/>
  <c r="AO19" i="28" a="1"/>
  <c r="AO19" i="28" s="1"/>
  <c r="AN19" i="28" a="1"/>
  <c r="AN19" i="28" s="1"/>
  <c r="AM19" i="28" a="1"/>
  <c r="AM19" i="28" s="1"/>
  <c r="AL19" i="28" a="1"/>
  <c r="AL19" i="28" s="1"/>
  <c r="AK19" i="28" a="1"/>
  <c r="AK19" i="28" s="1"/>
  <c r="AJ19" i="28" a="1"/>
  <c r="AJ19" i="28" s="1"/>
  <c r="AI19" i="28" a="1"/>
  <c r="AI19" i="28" s="1"/>
  <c r="AH19" i="28" a="1"/>
  <c r="AH19" i="28" s="1"/>
  <c r="AG19" i="28"/>
  <c r="AG19" i="28" a="1"/>
  <c r="AF19" i="28" a="1"/>
  <c r="AF19" i="28" s="1"/>
  <c r="AE19" i="28" a="1"/>
  <c r="AE19" i="28" s="1"/>
  <c r="AD19" i="28" a="1"/>
  <c r="AD19" i="28" s="1"/>
  <c r="AC19" i="28" a="1"/>
  <c r="AC19" i="28" s="1"/>
  <c r="AB19" i="28" a="1"/>
  <c r="AB19" i="28" s="1"/>
  <c r="B8" i="28"/>
  <c r="O6" i="28"/>
  <c r="L6" i="28"/>
  <c r="F6" i="28"/>
  <c r="B6" i="28"/>
  <c r="AB106" i="27"/>
  <c r="AB105" i="27"/>
  <c r="AB104" i="27"/>
  <c r="AB103" i="27"/>
  <c r="AB102" i="27"/>
  <c r="AB101" i="27"/>
  <c r="AB100" i="27"/>
  <c r="AB99" i="27"/>
  <c r="AB98" i="27"/>
  <c r="AB97" i="27"/>
  <c r="AB96" i="27"/>
  <c r="AB95" i="27"/>
  <c r="AB94" i="27"/>
  <c r="AB93" i="27"/>
  <c r="AB92" i="27"/>
  <c r="AB91" i="27"/>
  <c r="AB90" i="27"/>
  <c r="AB89" i="27"/>
  <c r="AB88" i="27"/>
  <c r="AB87" i="27"/>
  <c r="AB86" i="27"/>
  <c r="AB85" i="27"/>
  <c r="AB84" i="27"/>
  <c r="AB83" i="27"/>
  <c r="AB82" i="27"/>
  <c r="AB81" i="27"/>
  <c r="AB80" i="27"/>
  <c r="AB79" i="27"/>
  <c r="AB78" i="27"/>
  <c r="AB77" i="27"/>
  <c r="AB76" i="27"/>
  <c r="AB75" i="27"/>
  <c r="AB74" i="27"/>
  <c r="AB73" i="27"/>
  <c r="AB72" i="27"/>
  <c r="AB71" i="27"/>
  <c r="AB70" i="27"/>
  <c r="AB69" i="27"/>
  <c r="AB68" i="27"/>
  <c r="AB67" i="27"/>
  <c r="AB66" i="27"/>
  <c r="AB65" i="27"/>
  <c r="AB64" i="27"/>
  <c r="AB63" i="27"/>
  <c r="AB62" i="27"/>
  <c r="AB61" i="27"/>
  <c r="AB60" i="27"/>
  <c r="AB59" i="27"/>
  <c r="AB58" i="27"/>
  <c r="AB57" i="27"/>
  <c r="AB56" i="27"/>
  <c r="AB55" i="27"/>
  <c r="AB54" i="27"/>
  <c r="AB53" i="27"/>
  <c r="AB52" i="27"/>
  <c r="AB51" i="27"/>
  <c r="AB50" i="27"/>
  <c r="AB49" i="27"/>
  <c r="AB48" i="27"/>
  <c r="AB47" i="27"/>
  <c r="AB46" i="27"/>
  <c r="AB45" i="27"/>
  <c r="AB44" i="27"/>
  <c r="AB43" i="27"/>
  <c r="AB42" i="27"/>
  <c r="AB41" i="27"/>
  <c r="AB40" i="27"/>
  <c r="R40" i="27"/>
  <c r="AB37" i="27"/>
  <c r="AB36" i="27" a="1"/>
  <c r="AB36" i="27" s="1"/>
  <c r="AU35" i="27" a="1"/>
  <c r="AU35" i="27" s="1"/>
  <c r="AT35" i="27" a="1"/>
  <c r="AT35" i="27" s="1"/>
  <c r="AS35" i="27" a="1"/>
  <c r="AS35" i="27" s="1"/>
  <c r="AR35" i="27" a="1"/>
  <c r="AR35" i="27" s="1"/>
  <c r="AQ35" i="27" a="1"/>
  <c r="AQ35" i="27" s="1"/>
  <c r="AP35" i="27" a="1"/>
  <c r="AP35" i="27" s="1"/>
  <c r="AO35" i="27" a="1"/>
  <c r="AO35" i="27" s="1"/>
  <c r="AN35" i="27" a="1"/>
  <c r="AN35" i="27" s="1"/>
  <c r="AM35" i="27" a="1"/>
  <c r="AM35" i="27" s="1"/>
  <c r="AL35" i="27" a="1"/>
  <c r="AL35" i="27" s="1"/>
  <c r="AK35" i="27" a="1"/>
  <c r="AK35" i="27" s="1"/>
  <c r="AJ35" i="27" a="1"/>
  <c r="AJ35" i="27" s="1"/>
  <c r="AI35" i="27" a="1"/>
  <c r="AI35" i="27" s="1"/>
  <c r="AH35" i="27" a="1"/>
  <c r="AH35" i="27" s="1"/>
  <c r="AG35" i="27" a="1"/>
  <c r="AG35" i="27" s="1"/>
  <c r="AF35" i="27" a="1"/>
  <c r="AF35" i="27" s="1"/>
  <c r="AB35" i="27" a="1"/>
  <c r="AB35" i="27" s="1"/>
  <c r="AU34" i="27" a="1"/>
  <c r="AU34" i="27" s="1"/>
  <c r="AT34" i="27" a="1"/>
  <c r="AT34" i="27" s="1"/>
  <c r="AS34" i="27" a="1"/>
  <c r="AS34" i="27" s="1"/>
  <c r="AR34" i="27" a="1"/>
  <c r="AR34" i="27" s="1"/>
  <c r="AQ34" i="27" a="1"/>
  <c r="AQ34" i="27" s="1"/>
  <c r="AP34" i="27" a="1"/>
  <c r="AP34" i="27" s="1"/>
  <c r="AO34" i="27" a="1"/>
  <c r="AO34" i="27" s="1"/>
  <c r="AN34" i="27" a="1"/>
  <c r="AN34" i="27" s="1"/>
  <c r="AM34" i="27" a="1"/>
  <c r="AM34" i="27" s="1"/>
  <c r="AL34" i="27" a="1"/>
  <c r="AL34" i="27" s="1"/>
  <c r="AK34" i="27" a="1"/>
  <c r="AK34" i="27" s="1"/>
  <c r="AJ34" i="27" a="1"/>
  <c r="AJ34" i="27" s="1"/>
  <c r="AI34" i="27" a="1"/>
  <c r="AI34" i="27" s="1"/>
  <c r="AH34" i="27" a="1"/>
  <c r="AH34" i="27" s="1"/>
  <c r="AG34" i="27" a="1"/>
  <c r="AG34" i="27" s="1"/>
  <c r="AF34" i="27" a="1"/>
  <c r="AF34" i="27" s="1"/>
  <c r="AE34" i="27" a="1"/>
  <c r="AE34" i="27" s="1"/>
  <c r="AD34" i="27" a="1"/>
  <c r="AD34" i="27" s="1"/>
  <c r="AC34" i="27" a="1"/>
  <c r="AC34" i="27" s="1"/>
  <c r="AB34" i="27" a="1"/>
  <c r="AB34" i="27" s="1"/>
  <c r="AU33" i="27" a="1"/>
  <c r="AU33" i="27" s="1"/>
  <c r="AT33" i="27" a="1"/>
  <c r="AT33" i="27" s="1"/>
  <c r="AS33" i="27" a="1"/>
  <c r="AS33" i="27" s="1"/>
  <c r="AR33" i="27" a="1"/>
  <c r="AR33" i="27" s="1"/>
  <c r="AQ33" i="27" a="1"/>
  <c r="AQ33" i="27" s="1"/>
  <c r="AP33" i="27" a="1"/>
  <c r="AP33" i="27" s="1"/>
  <c r="AO33" i="27" a="1"/>
  <c r="AO33" i="27" s="1"/>
  <c r="AN33" i="27" a="1"/>
  <c r="AN33" i="27" s="1"/>
  <c r="AM33" i="27" a="1"/>
  <c r="AM33" i="27" s="1"/>
  <c r="AL33" i="27" a="1"/>
  <c r="AL33" i="27" s="1"/>
  <c r="AK33" i="27" a="1"/>
  <c r="AK33" i="27" s="1"/>
  <c r="AJ33" i="27" a="1"/>
  <c r="AJ33" i="27" s="1"/>
  <c r="AI33" i="27" a="1"/>
  <c r="AI33" i="27" s="1"/>
  <c r="AH33" i="27" a="1"/>
  <c r="AH33" i="27" s="1"/>
  <c r="AG33" i="27" a="1"/>
  <c r="AG33" i="27" s="1"/>
  <c r="AF33" i="27" a="1"/>
  <c r="AF33" i="27" s="1"/>
  <c r="AE33" i="27" a="1"/>
  <c r="AE33" i="27" s="1"/>
  <c r="AD33" i="27" a="1"/>
  <c r="AD33" i="27" s="1"/>
  <c r="AC33" i="27" a="1"/>
  <c r="AC33" i="27" s="1"/>
  <c r="AB33" i="27" a="1"/>
  <c r="AB33" i="27" s="1"/>
  <c r="AU32" i="27" a="1"/>
  <c r="AU32" i="27" s="1"/>
  <c r="AT32" i="27" a="1"/>
  <c r="AT32" i="27" s="1"/>
  <c r="AS32" i="27" a="1"/>
  <c r="AS32" i="27" s="1"/>
  <c r="AR32" i="27" a="1"/>
  <c r="AR32" i="27" s="1"/>
  <c r="AQ32" i="27" a="1"/>
  <c r="AQ32" i="27" s="1"/>
  <c r="AP32" i="27" a="1"/>
  <c r="AP32" i="27" s="1"/>
  <c r="AO32" i="27" a="1"/>
  <c r="AO32" i="27" s="1"/>
  <c r="AN32" i="27" a="1"/>
  <c r="AN32" i="27" s="1"/>
  <c r="AM32" i="27" a="1"/>
  <c r="AM32" i="27" s="1"/>
  <c r="AL32" i="27" a="1"/>
  <c r="AL32" i="27" s="1"/>
  <c r="AK32" i="27" a="1"/>
  <c r="AK32" i="27" s="1"/>
  <c r="AJ32" i="27" a="1"/>
  <c r="AJ32" i="27" s="1"/>
  <c r="AI32" i="27" a="1"/>
  <c r="AI32" i="27" s="1"/>
  <c r="AH32" i="27" a="1"/>
  <c r="AH32" i="27" s="1"/>
  <c r="AG32" i="27" a="1"/>
  <c r="AG32" i="27" s="1"/>
  <c r="AF32" i="27" a="1"/>
  <c r="AF32" i="27" s="1"/>
  <c r="AE32" i="27" a="1"/>
  <c r="AE32" i="27" s="1"/>
  <c r="AD32" i="27" a="1"/>
  <c r="AD32" i="27" s="1"/>
  <c r="AC32" i="27" a="1"/>
  <c r="AC32" i="27" s="1"/>
  <c r="AB32" i="27" a="1"/>
  <c r="AB32" i="27" s="1"/>
  <c r="AU31" i="27" a="1"/>
  <c r="AU31" i="27" s="1"/>
  <c r="AT31" i="27" a="1"/>
  <c r="AT31" i="27" s="1"/>
  <c r="AS31" i="27" a="1"/>
  <c r="AS31" i="27" s="1"/>
  <c r="AR31" i="27" a="1"/>
  <c r="AR31" i="27" s="1"/>
  <c r="AQ31" i="27" a="1"/>
  <c r="AQ31" i="27" s="1"/>
  <c r="AP31" i="27" a="1"/>
  <c r="AP31" i="27" s="1"/>
  <c r="AO31" i="27" a="1"/>
  <c r="AO31" i="27" s="1"/>
  <c r="AN31" i="27" a="1"/>
  <c r="AN31" i="27" s="1"/>
  <c r="AM31" i="27" a="1"/>
  <c r="AM31" i="27" s="1"/>
  <c r="AL31" i="27" a="1"/>
  <c r="AL31" i="27" s="1"/>
  <c r="AK31" i="27" a="1"/>
  <c r="AK31" i="27" s="1"/>
  <c r="AJ31" i="27" a="1"/>
  <c r="AJ31" i="27" s="1"/>
  <c r="AI31" i="27" a="1"/>
  <c r="AI31" i="27" s="1"/>
  <c r="AH31" i="27" a="1"/>
  <c r="AH31" i="27" s="1"/>
  <c r="AG31" i="27" a="1"/>
  <c r="AG31" i="27" s="1"/>
  <c r="AF31" i="27" a="1"/>
  <c r="AF31" i="27" s="1"/>
  <c r="AE31" i="27" a="1"/>
  <c r="AE31" i="27" s="1"/>
  <c r="AD31" i="27" a="1"/>
  <c r="AD31" i="27" s="1"/>
  <c r="AC31" i="27" a="1"/>
  <c r="AC31" i="27" s="1"/>
  <c r="AB31" i="27" a="1"/>
  <c r="AB31" i="27" s="1"/>
  <c r="AU30" i="27" a="1"/>
  <c r="AU30" i="27" s="1"/>
  <c r="AT30" i="27" a="1"/>
  <c r="AT30" i="27" s="1"/>
  <c r="AS30" i="27" a="1"/>
  <c r="AS30" i="27" s="1"/>
  <c r="AR30" i="27" a="1"/>
  <c r="AR30" i="27" s="1"/>
  <c r="AQ30" i="27" a="1"/>
  <c r="AQ30" i="27" s="1"/>
  <c r="AP30" i="27" a="1"/>
  <c r="AP30" i="27" s="1"/>
  <c r="AO30" i="27" a="1"/>
  <c r="AO30" i="27" s="1"/>
  <c r="AN30" i="27" a="1"/>
  <c r="AN30" i="27" s="1"/>
  <c r="AM30" i="27" a="1"/>
  <c r="AM30" i="27" s="1"/>
  <c r="AL30" i="27" a="1"/>
  <c r="AL30" i="27" s="1"/>
  <c r="AK30" i="27" a="1"/>
  <c r="AK30" i="27" s="1"/>
  <c r="AJ30" i="27" a="1"/>
  <c r="AJ30" i="27" s="1"/>
  <c r="AI30" i="27" a="1"/>
  <c r="AI30" i="27" s="1"/>
  <c r="AH30" i="27" a="1"/>
  <c r="AH30" i="27" s="1"/>
  <c r="AG30" i="27" a="1"/>
  <c r="AG30" i="27" s="1"/>
  <c r="AF30" i="27" a="1"/>
  <c r="AF30" i="27" s="1"/>
  <c r="AE30" i="27" a="1"/>
  <c r="AE30" i="27" s="1"/>
  <c r="AD30" i="27" a="1"/>
  <c r="AD30" i="27" s="1"/>
  <c r="AC30" i="27" a="1"/>
  <c r="AC30" i="27" s="1"/>
  <c r="AB30" i="27" a="1"/>
  <c r="AB30" i="27" s="1"/>
  <c r="AU29" i="27" a="1"/>
  <c r="AU29" i="27" s="1"/>
  <c r="AT29" i="27" a="1"/>
  <c r="AT29" i="27" s="1"/>
  <c r="AS29" i="27" a="1"/>
  <c r="AS29" i="27" s="1"/>
  <c r="AR29" i="27" a="1"/>
  <c r="AR29" i="27" s="1"/>
  <c r="AQ29" i="27" a="1"/>
  <c r="AQ29" i="27" s="1"/>
  <c r="AP29" i="27" a="1"/>
  <c r="AP29" i="27" s="1"/>
  <c r="AO29" i="27" a="1"/>
  <c r="AO29" i="27" s="1"/>
  <c r="AN29" i="27" a="1"/>
  <c r="AN29" i="27" s="1"/>
  <c r="AM29" i="27" a="1"/>
  <c r="AM29" i="27" s="1"/>
  <c r="AL29" i="27" a="1"/>
  <c r="AL29" i="27" s="1"/>
  <c r="AK29" i="27" a="1"/>
  <c r="AK29" i="27" s="1"/>
  <c r="AJ29" i="27" a="1"/>
  <c r="AJ29" i="27" s="1"/>
  <c r="AI29" i="27" a="1"/>
  <c r="AI29" i="27" s="1"/>
  <c r="AH29" i="27" a="1"/>
  <c r="AH29" i="27" s="1"/>
  <c r="AG29" i="27" a="1"/>
  <c r="AG29" i="27" s="1"/>
  <c r="AF29" i="27" a="1"/>
  <c r="AF29" i="27" s="1"/>
  <c r="AE29" i="27" a="1"/>
  <c r="AE29" i="27" s="1"/>
  <c r="AD29" i="27" a="1"/>
  <c r="AD29" i="27" s="1"/>
  <c r="AC29" i="27" a="1"/>
  <c r="AC29" i="27" s="1"/>
  <c r="AB29" i="27" a="1"/>
  <c r="AB29" i="27" s="1"/>
  <c r="AU28" i="27" a="1"/>
  <c r="AU28" i="27" s="1"/>
  <c r="AT28" i="27" a="1"/>
  <c r="AT28" i="27" s="1"/>
  <c r="AS28" i="27" a="1"/>
  <c r="AS28" i="27" s="1"/>
  <c r="AR28" i="27" a="1"/>
  <c r="AR28" i="27" s="1"/>
  <c r="AQ28" i="27" a="1"/>
  <c r="AQ28" i="27" s="1"/>
  <c r="AP28" i="27" a="1"/>
  <c r="AP28" i="27" s="1"/>
  <c r="AO28" i="27" a="1"/>
  <c r="AO28" i="27" s="1"/>
  <c r="AN28" i="27" a="1"/>
  <c r="AN28" i="27" s="1"/>
  <c r="AM28" i="27" a="1"/>
  <c r="AM28" i="27" s="1"/>
  <c r="AL28" i="27" a="1"/>
  <c r="AL28" i="27" s="1"/>
  <c r="AK28" i="27" a="1"/>
  <c r="AK28" i="27" s="1"/>
  <c r="AJ28" i="27" a="1"/>
  <c r="AJ28" i="27" s="1"/>
  <c r="AI28" i="27" a="1"/>
  <c r="AI28" i="27" s="1"/>
  <c r="AH28" i="27" a="1"/>
  <c r="AH28" i="27" s="1"/>
  <c r="AG28" i="27" a="1"/>
  <c r="AG28" i="27" s="1"/>
  <c r="AF28" i="27" a="1"/>
  <c r="AF28" i="27" s="1"/>
  <c r="AE28" i="27" a="1"/>
  <c r="AE28" i="27" s="1"/>
  <c r="AD28" i="27" a="1"/>
  <c r="AD28" i="27" s="1"/>
  <c r="AC28" i="27" a="1"/>
  <c r="AC28" i="27" s="1"/>
  <c r="AB28" i="27" a="1"/>
  <c r="AB28" i="27" s="1"/>
  <c r="AU27" i="27" a="1"/>
  <c r="AU27" i="27" s="1"/>
  <c r="AT27" i="27" a="1"/>
  <c r="AT27" i="27" s="1"/>
  <c r="AS27" i="27" a="1"/>
  <c r="AS27" i="27" s="1"/>
  <c r="AR27" i="27" a="1"/>
  <c r="AR27" i="27" s="1"/>
  <c r="AQ27" i="27" a="1"/>
  <c r="AQ27" i="27" s="1"/>
  <c r="AP27" i="27" a="1"/>
  <c r="AP27" i="27" s="1"/>
  <c r="AO27" i="27" a="1"/>
  <c r="AO27" i="27" s="1"/>
  <c r="AN27" i="27" a="1"/>
  <c r="AN27" i="27" s="1"/>
  <c r="AM27" i="27" a="1"/>
  <c r="AM27" i="27" s="1"/>
  <c r="AL27" i="27" a="1"/>
  <c r="AL27" i="27" s="1"/>
  <c r="AK27" i="27" a="1"/>
  <c r="AK27" i="27" s="1"/>
  <c r="AJ27" i="27" a="1"/>
  <c r="AJ27" i="27" s="1"/>
  <c r="AI27" i="27" a="1"/>
  <c r="AI27" i="27" s="1"/>
  <c r="AH27" i="27" a="1"/>
  <c r="AH27" i="27" s="1"/>
  <c r="AG27" i="27" a="1"/>
  <c r="AG27" i="27" s="1"/>
  <c r="AF27" i="27" a="1"/>
  <c r="AF27" i="27" s="1"/>
  <c r="AE27" i="27" a="1"/>
  <c r="AE27" i="27" s="1"/>
  <c r="AD27" i="27" a="1"/>
  <c r="AD27" i="27" s="1"/>
  <c r="AC27" i="27" a="1"/>
  <c r="AC27" i="27" s="1"/>
  <c r="AB27" i="27" a="1"/>
  <c r="AB27" i="27" s="1"/>
  <c r="AU26" i="27" a="1"/>
  <c r="AU26" i="27" s="1"/>
  <c r="AT26" i="27" a="1"/>
  <c r="AT26" i="27" s="1"/>
  <c r="AS26" i="27" a="1"/>
  <c r="AS26" i="27" s="1"/>
  <c r="AR26" i="27" a="1"/>
  <c r="AR26" i="27" s="1"/>
  <c r="AQ26" i="27" a="1"/>
  <c r="AQ26" i="27" s="1"/>
  <c r="AP26" i="27" a="1"/>
  <c r="AP26" i="27" s="1"/>
  <c r="AO26" i="27" a="1"/>
  <c r="AO26" i="27" s="1"/>
  <c r="AN26" i="27" a="1"/>
  <c r="AN26" i="27" s="1"/>
  <c r="AM26" i="27" a="1"/>
  <c r="AM26" i="27" s="1"/>
  <c r="AL26" i="27" a="1"/>
  <c r="AL26" i="27" s="1"/>
  <c r="AK26" i="27" a="1"/>
  <c r="AK26" i="27" s="1"/>
  <c r="AJ26" i="27" a="1"/>
  <c r="AJ26" i="27" s="1"/>
  <c r="AI26" i="27" a="1"/>
  <c r="AI26" i="27" s="1"/>
  <c r="AH26" i="27" a="1"/>
  <c r="AH26" i="27" s="1"/>
  <c r="AG26" i="27" a="1"/>
  <c r="AG26" i="27" s="1"/>
  <c r="AF26" i="27" a="1"/>
  <c r="AF26" i="27" s="1"/>
  <c r="AE26" i="27" a="1"/>
  <c r="AE26" i="27" s="1"/>
  <c r="AD26" i="27" a="1"/>
  <c r="AD26" i="27" s="1"/>
  <c r="AC26" i="27" a="1"/>
  <c r="AC26" i="27" s="1"/>
  <c r="AB26" i="27" a="1"/>
  <c r="AB26" i="27" s="1"/>
  <c r="AU25" i="27" a="1"/>
  <c r="AU25" i="27" s="1"/>
  <c r="AT25" i="27" a="1"/>
  <c r="AT25" i="27" s="1"/>
  <c r="AS25" i="27" a="1"/>
  <c r="AS25" i="27" s="1"/>
  <c r="AR25" i="27" a="1"/>
  <c r="AR25" i="27" s="1"/>
  <c r="AQ25" i="27" a="1"/>
  <c r="AQ25" i="27" s="1"/>
  <c r="AP25" i="27" a="1"/>
  <c r="AP25" i="27" s="1"/>
  <c r="AO25" i="27" a="1"/>
  <c r="AO25" i="27" s="1"/>
  <c r="AN25" i="27" a="1"/>
  <c r="AN25" i="27" s="1"/>
  <c r="AM25" i="27" a="1"/>
  <c r="AM25" i="27" s="1"/>
  <c r="AL25" i="27" a="1"/>
  <c r="AL25" i="27" s="1"/>
  <c r="AK25" i="27" a="1"/>
  <c r="AK25" i="27" s="1"/>
  <c r="AJ25" i="27" a="1"/>
  <c r="AJ25" i="27" s="1"/>
  <c r="AI25" i="27" a="1"/>
  <c r="AI25" i="27" s="1"/>
  <c r="AH25" i="27" a="1"/>
  <c r="AH25" i="27" s="1"/>
  <c r="AG25" i="27" a="1"/>
  <c r="AG25" i="27" s="1"/>
  <c r="AF25" i="27" a="1"/>
  <c r="AF25" i="27" s="1"/>
  <c r="AE25" i="27" a="1"/>
  <c r="AE25" i="27" s="1"/>
  <c r="AD25" i="27" a="1"/>
  <c r="AD25" i="27" s="1"/>
  <c r="AC25" i="27" a="1"/>
  <c r="AC25" i="27" s="1"/>
  <c r="AB25" i="27" a="1"/>
  <c r="AB25" i="27" s="1"/>
  <c r="AU24" i="27" a="1"/>
  <c r="AU24" i="27" s="1"/>
  <c r="AT24" i="27" a="1"/>
  <c r="AT24" i="27" s="1"/>
  <c r="AS24" i="27" a="1"/>
  <c r="AS24" i="27" s="1"/>
  <c r="AR24" i="27" a="1"/>
  <c r="AR24" i="27" s="1"/>
  <c r="AQ24" i="27" a="1"/>
  <c r="AQ24" i="27" s="1"/>
  <c r="AP24" i="27" a="1"/>
  <c r="AP24" i="27" s="1"/>
  <c r="AO24" i="27" a="1"/>
  <c r="AO24" i="27" s="1"/>
  <c r="AN24" i="27" a="1"/>
  <c r="AN24" i="27" s="1"/>
  <c r="AM24" i="27" a="1"/>
  <c r="AM24" i="27" s="1"/>
  <c r="AL24" i="27" a="1"/>
  <c r="AL24" i="27" s="1"/>
  <c r="AK24" i="27" a="1"/>
  <c r="AK24" i="27" s="1"/>
  <c r="AJ24" i="27" a="1"/>
  <c r="AJ24" i="27" s="1"/>
  <c r="AI24" i="27" a="1"/>
  <c r="AI24" i="27" s="1"/>
  <c r="AH24" i="27" a="1"/>
  <c r="AH24" i="27" s="1"/>
  <c r="AG24" i="27" a="1"/>
  <c r="AG24" i="27" s="1"/>
  <c r="AF24" i="27" a="1"/>
  <c r="AF24" i="27" s="1"/>
  <c r="AE24" i="27" a="1"/>
  <c r="AE24" i="27" s="1"/>
  <c r="AD24" i="27" a="1"/>
  <c r="AD24" i="27" s="1"/>
  <c r="AC24" i="27" a="1"/>
  <c r="AC24" i="27" s="1"/>
  <c r="AB24" i="27" a="1"/>
  <c r="AB24" i="27" s="1"/>
  <c r="AU23" i="27" a="1"/>
  <c r="AU23" i="27" s="1"/>
  <c r="AT23" i="27" a="1"/>
  <c r="AT23" i="27" s="1"/>
  <c r="AS23" i="27" a="1"/>
  <c r="AS23" i="27" s="1"/>
  <c r="AR23" i="27" a="1"/>
  <c r="AR23" i="27" s="1"/>
  <c r="AQ23" i="27" a="1"/>
  <c r="AQ23" i="27" s="1"/>
  <c r="AP23" i="27" a="1"/>
  <c r="AP23" i="27" s="1"/>
  <c r="AO23" i="27" a="1"/>
  <c r="AO23" i="27" s="1"/>
  <c r="AN23" i="27" a="1"/>
  <c r="AN23" i="27" s="1"/>
  <c r="AM23" i="27" a="1"/>
  <c r="AM23" i="27" s="1"/>
  <c r="AL23" i="27" a="1"/>
  <c r="AL23" i="27" s="1"/>
  <c r="AK23" i="27" a="1"/>
  <c r="AK23" i="27" s="1"/>
  <c r="AJ23" i="27" a="1"/>
  <c r="AJ23" i="27" s="1"/>
  <c r="AI23" i="27" a="1"/>
  <c r="AI23" i="27" s="1"/>
  <c r="AH23" i="27" a="1"/>
  <c r="AH23" i="27" s="1"/>
  <c r="AG23" i="27" a="1"/>
  <c r="AG23" i="27" s="1"/>
  <c r="AF23" i="27" a="1"/>
  <c r="AF23" i="27" s="1"/>
  <c r="AE23" i="27" a="1"/>
  <c r="AE23" i="27" s="1"/>
  <c r="AD23" i="27" a="1"/>
  <c r="AD23" i="27" s="1"/>
  <c r="AC23" i="27" a="1"/>
  <c r="AC23" i="27" s="1"/>
  <c r="AB23" i="27" a="1"/>
  <c r="AB23" i="27" s="1"/>
  <c r="AU22" i="27" a="1"/>
  <c r="AU22" i="27" s="1"/>
  <c r="AT22" i="27" a="1"/>
  <c r="AT22" i="27" s="1"/>
  <c r="AS22" i="27" a="1"/>
  <c r="AS22" i="27" s="1"/>
  <c r="AR22" i="27" a="1"/>
  <c r="AR22" i="27" s="1"/>
  <c r="AQ22" i="27" a="1"/>
  <c r="AQ22" i="27" s="1"/>
  <c r="AP22" i="27" a="1"/>
  <c r="AP22" i="27" s="1"/>
  <c r="AO22" i="27" a="1"/>
  <c r="AO22" i="27" s="1"/>
  <c r="AN22" i="27" a="1"/>
  <c r="AN22" i="27" s="1"/>
  <c r="AM22" i="27" a="1"/>
  <c r="AM22" i="27" s="1"/>
  <c r="AL22" i="27" a="1"/>
  <c r="AL22" i="27" s="1"/>
  <c r="AK22" i="27" a="1"/>
  <c r="AK22" i="27" s="1"/>
  <c r="AJ22" i="27" a="1"/>
  <c r="AJ22" i="27" s="1"/>
  <c r="AI22" i="27" a="1"/>
  <c r="AI22" i="27" s="1"/>
  <c r="AH22" i="27" a="1"/>
  <c r="AH22" i="27" s="1"/>
  <c r="AG22" i="27" a="1"/>
  <c r="AG22" i="27" s="1"/>
  <c r="AF22" i="27" a="1"/>
  <c r="AF22" i="27" s="1"/>
  <c r="AE22" i="27" a="1"/>
  <c r="AE22" i="27" s="1"/>
  <c r="AD22" i="27" a="1"/>
  <c r="AD22" i="27" s="1"/>
  <c r="AC22" i="27" a="1"/>
  <c r="AC22" i="27" s="1"/>
  <c r="AB22" i="27" a="1"/>
  <c r="AB22" i="27" s="1"/>
  <c r="AU21" i="27" a="1"/>
  <c r="AU21" i="27" s="1"/>
  <c r="AT21" i="27" a="1"/>
  <c r="AT21" i="27" s="1"/>
  <c r="AS21" i="27" a="1"/>
  <c r="AS21" i="27" s="1"/>
  <c r="AR21" i="27" a="1"/>
  <c r="AR21" i="27" s="1"/>
  <c r="AQ21" i="27" a="1"/>
  <c r="AQ21" i="27" s="1"/>
  <c r="AP21" i="27" a="1"/>
  <c r="AP21" i="27" s="1"/>
  <c r="AO21" i="27" a="1"/>
  <c r="AO21" i="27" s="1"/>
  <c r="AN21" i="27" a="1"/>
  <c r="AN21" i="27" s="1"/>
  <c r="AM21" i="27" a="1"/>
  <c r="AM21" i="27" s="1"/>
  <c r="AL21" i="27" a="1"/>
  <c r="AL21" i="27" s="1"/>
  <c r="AK21" i="27" a="1"/>
  <c r="AK21" i="27" s="1"/>
  <c r="AJ21" i="27" a="1"/>
  <c r="AJ21" i="27" s="1"/>
  <c r="AI21" i="27" a="1"/>
  <c r="AI21" i="27" s="1"/>
  <c r="AH21" i="27" a="1"/>
  <c r="AH21" i="27" s="1"/>
  <c r="AG21" i="27" a="1"/>
  <c r="AG21" i="27" s="1"/>
  <c r="AF21" i="27" a="1"/>
  <c r="AF21" i="27" s="1"/>
  <c r="AE21" i="27" a="1"/>
  <c r="AE21" i="27" s="1"/>
  <c r="AD21" i="27" a="1"/>
  <c r="AD21" i="27" s="1"/>
  <c r="AC21" i="27" a="1"/>
  <c r="AC21" i="27" s="1"/>
  <c r="AB21" i="27" a="1"/>
  <c r="AB21" i="27" s="1"/>
  <c r="AU20" i="27" a="1"/>
  <c r="AU20" i="27" s="1"/>
  <c r="AT20" i="27" a="1"/>
  <c r="AT20" i="27" s="1"/>
  <c r="AS20" i="27" a="1"/>
  <c r="AS20" i="27" s="1"/>
  <c r="AR20" i="27" a="1"/>
  <c r="AR20" i="27" s="1"/>
  <c r="AQ20" i="27" a="1"/>
  <c r="AQ20" i="27" s="1"/>
  <c r="AP20" i="27" a="1"/>
  <c r="AP20" i="27" s="1"/>
  <c r="AO20" i="27" a="1"/>
  <c r="AO20" i="27" s="1"/>
  <c r="AN20" i="27" a="1"/>
  <c r="AN20" i="27" s="1"/>
  <c r="AM20" i="27" a="1"/>
  <c r="AM20" i="27" s="1"/>
  <c r="AL20" i="27" a="1"/>
  <c r="AL20" i="27" s="1"/>
  <c r="AK20" i="27" a="1"/>
  <c r="AK20" i="27" s="1"/>
  <c r="AJ20" i="27" a="1"/>
  <c r="AJ20" i="27" s="1"/>
  <c r="AI20" i="27" a="1"/>
  <c r="AI20" i="27" s="1"/>
  <c r="AH20" i="27" a="1"/>
  <c r="AH20" i="27" s="1"/>
  <c r="AG20" i="27" a="1"/>
  <c r="AG20" i="27" s="1"/>
  <c r="AF20" i="27" a="1"/>
  <c r="AF20" i="27" s="1"/>
  <c r="AE20" i="27" a="1"/>
  <c r="AE20" i="27" s="1"/>
  <c r="AD20" i="27" a="1"/>
  <c r="AD20" i="27" s="1"/>
  <c r="AC20" i="27" a="1"/>
  <c r="AC20" i="27" s="1"/>
  <c r="AB20" i="27" a="1"/>
  <c r="AB20" i="27" s="1"/>
  <c r="Z20" i="27"/>
  <c r="AA20" i="27" s="1"/>
  <c r="AU19" i="27" a="1"/>
  <c r="AU19" i="27" s="1"/>
  <c r="AT19" i="27" a="1"/>
  <c r="AT19" i="27" s="1"/>
  <c r="AS19" i="27" a="1"/>
  <c r="AS19" i="27" s="1"/>
  <c r="AR19" i="27" a="1"/>
  <c r="AR19" i="27" s="1"/>
  <c r="AQ19" i="27" a="1"/>
  <c r="AQ19" i="27" s="1"/>
  <c r="AP19" i="27" a="1"/>
  <c r="AP19" i="27" s="1"/>
  <c r="AO19" i="27" a="1"/>
  <c r="AO19" i="27" s="1"/>
  <c r="AN19" i="27" a="1"/>
  <c r="AN19" i="27" s="1"/>
  <c r="AM19" i="27" a="1"/>
  <c r="AM19" i="27" s="1"/>
  <c r="AL19" i="27" a="1"/>
  <c r="AL19" i="27" s="1"/>
  <c r="AK19" i="27" a="1"/>
  <c r="AK19" i="27" s="1"/>
  <c r="AJ19" i="27" a="1"/>
  <c r="AJ19" i="27" s="1"/>
  <c r="AI19" i="27" a="1"/>
  <c r="AI19" i="27" s="1"/>
  <c r="AH19" i="27" a="1"/>
  <c r="AH19" i="27" s="1"/>
  <c r="AG19" i="27" a="1"/>
  <c r="AG19" i="27" s="1"/>
  <c r="AF19" i="27" a="1"/>
  <c r="AF19" i="27" s="1"/>
  <c r="AE19" i="27" a="1"/>
  <c r="AE19" i="27" s="1"/>
  <c r="AD19" i="27" a="1"/>
  <c r="AD19" i="27" s="1"/>
  <c r="AC19" i="27" a="1"/>
  <c r="AC19" i="27" s="1"/>
  <c r="AB19" i="27" a="1"/>
  <c r="AB19" i="27" s="1"/>
  <c r="B8" i="27"/>
  <c r="O6" i="27"/>
  <c r="L6" i="27"/>
  <c r="F6" i="27"/>
  <c r="B6" i="27"/>
  <c r="D3" i="24"/>
  <c r="D4" i="24"/>
  <c r="D5" i="24"/>
  <c r="D6" i="24"/>
  <c r="D7" i="24"/>
  <c r="D8" i="24"/>
  <c r="D9" i="24"/>
  <c r="D10" i="24"/>
  <c r="D11" i="24"/>
  <c r="D12" i="24"/>
  <c r="D13" i="24"/>
  <c r="D14" i="24"/>
  <c r="D15" i="24"/>
  <c r="D16" i="24"/>
  <c r="D17" i="24"/>
  <c r="D18" i="24"/>
  <c r="D19" i="24"/>
  <c r="D20" i="24"/>
  <c r="D21" i="24"/>
  <c r="D22" i="24"/>
  <c r="D23" i="24"/>
  <c r="D24" i="24"/>
  <c r="D25" i="24"/>
  <c r="D26" i="24"/>
  <c r="D27" i="24"/>
  <c r="D28" i="24"/>
  <c r="D29" i="24"/>
  <c r="D30" i="24"/>
  <c r="D31" i="24"/>
  <c r="D32" i="24"/>
  <c r="D33" i="24"/>
  <c r="D34" i="24"/>
  <c r="D35" i="24"/>
  <c r="D36" i="24"/>
  <c r="D37" i="24"/>
  <c r="D38" i="24"/>
  <c r="D39" i="24"/>
  <c r="D40" i="24"/>
  <c r="D41" i="24"/>
  <c r="D42" i="24"/>
  <c r="D43" i="24"/>
  <c r="D44" i="24"/>
  <c r="D45" i="24"/>
  <c r="D46" i="24"/>
  <c r="D47" i="24"/>
  <c r="D48" i="24"/>
  <c r="D49" i="24"/>
  <c r="D50" i="24"/>
  <c r="D51" i="24"/>
  <c r="D52" i="24"/>
  <c r="D53" i="24"/>
  <c r="D54" i="24"/>
  <c r="D55" i="24"/>
  <c r="D56" i="24"/>
  <c r="D57" i="24"/>
  <c r="D58" i="24"/>
  <c r="D59" i="24"/>
  <c r="D60" i="24"/>
  <c r="D61" i="24"/>
  <c r="D62" i="24"/>
  <c r="D63" i="24"/>
  <c r="D64" i="24"/>
  <c r="D65" i="24"/>
  <c r="D66" i="24"/>
  <c r="D67" i="24"/>
  <c r="D68" i="24"/>
  <c r="D69" i="24"/>
  <c r="D70" i="24"/>
  <c r="D71" i="24"/>
  <c r="D72" i="24"/>
  <c r="D73" i="24"/>
  <c r="D74" i="24"/>
  <c r="D75" i="24"/>
  <c r="D76" i="24"/>
  <c r="D77" i="24"/>
  <c r="D78" i="24"/>
  <c r="D79" i="24"/>
  <c r="D80" i="24"/>
  <c r="D81" i="24"/>
  <c r="D82" i="24"/>
  <c r="D83" i="24"/>
  <c r="D84" i="24"/>
  <c r="D85" i="24"/>
  <c r="D86" i="24"/>
  <c r="D87" i="24"/>
  <c r="D88" i="24"/>
  <c r="D89" i="24"/>
  <c r="D90" i="24"/>
  <c r="D91" i="24"/>
  <c r="D92" i="24"/>
  <c r="D93" i="24"/>
  <c r="D94" i="24"/>
  <c r="D95" i="24"/>
  <c r="D96" i="24"/>
  <c r="D97" i="24"/>
  <c r="D98" i="24"/>
  <c r="D99" i="24"/>
  <c r="D100" i="24"/>
  <c r="D101" i="24"/>
  <c r="D102" i="24"/>
  <c r="D103" i="24"/>
  <c r="D104" i="24"/>
  <c r="D105" i="24"/>
  <c r="D106" i="24"/>
  <c r="D107" i="24"/>
  <c r="D108" i="24"/>
  <c r="D109" i="24"/>
  <c r="D110" i="24"/>
  <c r="D111" i="24"/>
  <c r="D112" i="24"/>
  <c r="D113" i="24"/>
  <c r="D114" i="24"/>
  <c r="D115" i="24"/>
  <c r="D116" i="24"/>
  <c r="D117" i="24"/>
  <c r="D118" i="24"/>
  <c r="D119" i="24"/>
  <c r="D120" i="24"/>
  <c r="D121" i="24"/>
  <c r="D122" i="24"/>
  <c r="D123" i="24"/>
  <c r="D124" i="24"/>
  <c r="B8" i="26"/>
  <c r="O6" i="26"/>
  <c r="L6" i="26"/>
  <c r="F6" i="26"/>
  <c r="B6" i="26"/>
  <c r="AB106" i="26"/>
  <c r="AB105" i="26"/>
  <c r="AB104" i="26"/>
  <c r="AB103" i="26"/>
  <c r="AB102" i="26"/>
  <c r="AB101" i="26"/>
  <c r="AB100" i="26"/>
  <c r="AB99" i="26"/>
  <c r="AB98" i="26"/>
  <c r="AB97" i="26"/>
  <c r="AB96" i="26"/>
  <c r="AB95" i="26"/>
  <c r="AB94" i="26"/>
  <c r="AB93" i="26"/>
  <c r="AB92" i="26"/>
  <c r="AB91" i="26"/>
  <c r="AB90" i="26"/>
  <c r="AB89" i="26"/>
  <c r="AB88" i="26"/>
  <c r="AB87" i="26"/>
  <c r="AB86" i="26"/>
  <c r="AB85" i="26"/>
  <c r="AB84" i="26"/>
  <c r="AB83" i="26"/>
  <c r="AB82" i="26"/>
  <c r="AB81" i="26"/>
  <c r="AB80" i="26"/>
  <c r="AB79" i="26"/>
  <c r="AB78" i="26"/>
  <c r="AB77" i="26"/>
  <c r="AB76" i="26"/>
  <c r="AB75" i="26"/>
  <c r="AB74" i="26"/>
  <c r="AB73" i="26"/>
  <c r="AB72" i="26"/>
  <c r="AB71" i="26"/>
  <c r="AB70" i="26"/>
  <c r="AB69" i="26"/>
  <c r="AB68" i="26"/>
  <c r="AB67" i="26"/>
  <c r="AB66" i="26"/>
  <c r="AB65" i="26"/>
  <c r="AB64" i="26"/>
  <c r="AB63" i="26"/>
  <c r="AB62" i="26"/>
  <c r="AB61" i="26"/>
  <c r="AB60" i="26"/>
  <c r="AB59" i="26"/>
  <c r="AB58" i="26"/>
  <c r="AB57" i="26"/>
  <c r="AB56" i="26"/>
  <c r="AB55" i="26"/>
  <c r="AB54" i="26"/>
  <c r="AB53" i="26"/>
  <c r="AB52" i="26"/>
  <c r="AB51" i="26"/>
  <c r="AB50" i="26"/>
  <c r="AB49" i="26"/>
  <c r="AB48" i="26"/>
  <c r="AB47" i="26"/>
  <c r="AB46" i="26"/>
  <c r="AB45" i="26"/>
  <c r="AB44" i="26"/>
  <c r="AB43" i="26"/>
  <c r="AB42" i="26"/>
  <c r="AB41" i="26"/>
  <c r="AB40" i="26"/>
  <c r="R40" i="26"/>
  <c r="AB37" i="26"/>
  <c r="AB36" i="26" a="1"/>
  <c r="AB36" i="26" s="1"/>
  <c r="AU35" i="26" a="1"/>
  <c r="AU35" i="26" s="1"/>
  <c r="AT35" i="26" a="1"/>
  <c r="AT35" i="26" s="1"/>
  <c r="AS35" i="26" a="1"/>
  <c r="AS35" i="26" s="1"/>
  <c r="AR35" i="26" a="1"/>
  <c r="AR35" i="26" s="1"/>
  <c r="AQ35" i="26" a="1"/>
  <c r="AQ35" i="26" s="1"/>
  <c r="AP35" i="26" a="1"/>
  <c r="AP35" i="26" s="1"/>
  <c r="AO35" i="26" a="1"/>
  <c r="AO35" i="26" s="1"/>
  <c r="AN35" i="26" a="1"/>
  <c r="AN35" i="26" s="1"/>
  <c r="AM35" i="26" a="1"/>
  <c r="AM35" i="26" s="1"/>
  <c r="AL35" i="26" a="1"/>
  <c r="AL35" i="26" s="1"/>
  <c r="AK35" i="26" a="1"/>
  <c r="AK35" i="26" s="1"/>
  <c r="AJ35" i="26" a="1"/>
  <c r="AJ35" i="26" s="1"/>
  <c r="AI35" i="26" a="1"/>
  <c r="AI35" i="26" s="1"/>
  <c r="AH35" i="26" a="1"/>
  <c r="AH35" i="26" s="1"/>
  <c r="AG35" i="26" a="1"/>
  <c r="AG35" i="26" s="1"/>
  <c r="AF35" i="26" a="1"/>
  <c r="AF35" i="26" s="1"/>
  <c r="AB35" i="26" a="1"/>
  <c r="AB35" i="26" s="1"/>
  <c r="AU34" i="26" a="1"/>
  <c r="AU34" i="26" s="1"/>
  <c r="AT34" i="26" a="1"/>
  <c r="AT34" i="26" s="1"/>
  <c r="AS34" i="26" a="1"/>
  <c r="AS34" i="26" s="1"/>
  <c r="AR34" i="26" a="1"/>
  <c r="AR34" i="26" s="1"/>
  <c r="AQ34" i="26" a="1"/>
  <c r="AQ34" i="26" s="1"/>
  <c r="AP34" i="26" a="1"/>
  <c r="AP34" i="26" s="1"/>
  <c r="AO34" i="26" a="1"/>
  <c r="AO34" i="26" s="1"/>
  <c r="AN34" i="26" a="1"/>
  <c r="AN34" i="26" s="1"/>
  <c r="AM34" i="26" a="1"/>
  <c r="AM34" i="26" s="1"/>
  <c r="AL34" i="26" a="1"/>
  <c r="AL34" i="26" s="1"/>
  <c r="AK34" i="26" a="1"/>
  <c r="AK34" i="26" s="1"/>
  <c r="AJ34" i="26" a="1"/>
  <c r="AJ34" i="26" s="1"/>
  <c r="AI34" i="26" a="1"/>
  <c r="AI34" i="26" s="1"/>
  <c r="AH34" i="26" a="1"/>
  <c r="AH34" i="26" s="1"/>
  <c r="AG34" i="26" a="1"/>
  <c r="AG34" i="26" s="1"/>
  <c r="AF34" i="26" a="1"/>
  <c r="AF34" i="26" s="1"/>
  <c r="AE34" i="26" a="1"/>
  <c r="AE34" i="26" s="1"/>
  <c r="AD34" i="26" a="1"/>
  <c r="AD34" i="26" s="1"/>
  <c r="AC34" i="26" a="1"/>
  <c r="AC34" i="26" s="1"/>
  <c r="AB34" i="26" a="1"/>
  <c r="AB34" i="26" s="1"/>
  <c r="AU33" i="26" a="1"/>
  <c r="AU33" i="26" s="1"/>
  <c r="AT33" i="26" a="1"/>
  <c r="AT33" i="26" s="1"/>
  <c r="AS33" i="26" a="1"/>
  <c r="AS33" i="26" s="1"/>
  <c r="AR33" i="26" a="1"/>
  <c r="AR33" i="26" s="1"/>
  <c r="AQ33" i="26" a="1"/>
  <c r="AQ33" i="26" s="1"/>
  <c r="AP33" i="26" a="1"/>
  <c r="AP33" i="26" s="1"/>
  <c r="AO33" i="26" a="1"/>
  <c r="AO33" i="26" s="1"/>
  <c r="AN33" i="26" a="1"/>
  <c r="AN33" i="26" s="1"/>
  <c r="AM33" i="26" a="1"/>
  <c r="AM33" i="26" s="1"/>
  <c r="AL33" i="26" a="1"/>
  <c r="AL33" i="26" s="1"/>
  <c r="AK33" i="26" a="1"/>
  <c r="AK33" i="26" s="1"/>
  <c r="AJ33" i="26" a="1"/>
  <c r="AJ33" i="26" s="1"/>
  <c r="AI33" i="26" a="1"/>
  <c r="AI33" i="26" s="1"/>
  <c r="AH33" i="26" a="1"/>
  <c r="AH33" i="26" s="1"/>
  <c r="AG33" i="26" a="1"/>
  <c r="AG33" i="26" s="1"/>
  <c r="AF33" i="26" a="1"/>
  <c r="AF33" i="26" s="1"/>
  <c r="AE33" i="26" a="1"/>
  <c r="AE33" i="26" s="1"/>
  <c r="AD33" i="26" a="1"/>
  <c r="AD33" i="26" s="1"/>
  <c r="AC33" i="26" a="1"/>
  <c r="AC33" i="26" s="1"/>
  <c r="AB33" i="26" a="1"/>
  <c r="AB33" i="26" s="1"/>
  <c r="AU32" i="26" a="1"/>
  <c r="AU32" i="26" s="1"/>
  <c r="AT32" i="26" a="1"/>
  <c r="AT32" i="26" s="1"/>
  <c r="AS32" i="26" a="1"/>
  <c r="AS32" i="26" s="1"/>
  <c r="AR32" i="26" a="1"/>
  <c r="AR32" i="26" s="1"/>
  <c r="AQ32" i="26" a="1"/>
  <c r="AQ32" i="26" s="1"/>
  <c r="AP32" i="26" a="1"/>
  <c r="AP32" i="26" s="1"/>
  <c r="AO32" i="26" a="1"/>
  <c r="AO32" i="26" s="1"/>
  <c r="AN32" i="26" a="1"/>
  <c r="AN32" i="26" s="1"/>
  <c r="AM32" i="26" a="1"/>
  <c r="AM32" i="26" s="1"/>
  <c r="AL32" i="26" a="1"/>
  <c r="AL32" i="26" s="1"/>
  <c r="AK32" i="26" a="1"/>
  <c r="AK32" i="26" s="1"/>
  <c r="AJ32" i="26" a="1"/>
  <c r="AJ32" i="26" s="1"/>
  <c r="AI32" i="26" a="1"/>
  <c r="AI32" i="26" s="1"/>
  <c r="AH32" i="26" a="1"/>
  <c r="AH32" i="26" s="1"/>
  <c r="AG32" i="26" a="1"/>
  <c r="AG32" i="26" s="1"/>
  <c r="AF32" i="26" a="1"/>
  <c r="AF32" i="26" s="1"/>
  <c r="AE32" i="26" a="1"/>
  <c r="AE32" i="26" s="1"/>
  <c r="AD32" i="26" a="1"/>
  <c r="AD32" i="26" s="1"/>
  <c r="AC32" i="26" a="1"/>
  <c r="AC32" i="26" s="1"/>
  <c r="AB32" i="26" a="1"/>
  <c r="AB32" i="26" s="1"/>
  <c r="AU31" i="26" a="1"/>
  <c r="AU31" i="26" s="1"/>
  <c r="AT31" i="26" a="1"/>
  <c r="AT31" i="26" s="1"/>
  <c r="AS31" i="26" a="1"/>
  <c r="AS31" i="26" s="1"/>
  <c r="AR31" i="26" a="1"/>
  <c r="AR31" i="26" s="1"/>
  <c r="AQ31" i="26" a="1"/>
  <c r="AQ31" i="26" s="1"/>
  <c r="AP31" i="26" a="1"/>
  <c r="AP31" i="26" s="1"/>
  <c r="AO31" i="26" a="1"/>
  <c r="AO31" i="26" s="1"/>
  <c r="AN31" i="26" a="1"/>
  <c r="AN31" i="26" s="1"/>
  <c r="AM31" i="26" a="1"/>
  <c r="AM31" i="26" s="1"/>
  <c r="AL31" i="26" a="1"/>
  <c r="AL31" i="26" s="1"/>
  <c r="AK31" i="26" a="1"/>
  <c r="AK31" i="26" s="1"/>
  <c r="AJ31" i="26" a="1"/>
  <c r="AJ31" i="26" s="1"/>
  <c r="AI31" i="26" a="1"/>
  <c r="AI31" i="26" s="1"/>
  <c r="AH31" i="26" a="1"/>
  <c r="AH31" i="26" s="1"/>
  <c r="AG31" i="26" a="1"/>
  <c r="AG31" i="26" s="1"/>
  <c r="AF31" i="26" a="1"/>
  <c r="AF31" i="26" s="1"/>
  <c r="AE31" i="26" a="1"/>
  <c r="AE31" i="26" s="1"/>
  <c r="AD31" i="26" a="1"/>
  <c r="AD31" i="26" s="1"/>
  <c r="AC31" i="26" a="1"/>
  <c r="AC31" i="26" s="1"/>
  <c r="AB31" i="26" a="1"/>
  <c r="AB31" i="26" s="1"/>
  <c r="AU30" i="26" a="1"/>
  <c r="AU30" i="26" s="1"/>
  <c r="AT30" i="26" a="1"/>
  <c r="AT30" i="26" s="1"/>
  <c r="AS30" i="26" a="1"/>
  <c r="AS30" i="26" s="1"/>
  <c r="AR30" i="26" a="1"/>
  <c r="AR30" i="26" s="1"/>
  <c r="AQ30" i="26" a="1"/>
  <c r="AQ30" i="26" s="1"/>
  <c r="AP30" i="26" a="1"/>
  <c r="AP30" i="26" s="1"/>
  <c r="AO30" i="26" a="1"/>
  <c r="AO30" i="26" s="1"/>
  <c r="AN30" i="26" a="1"/>
  <c r="AN30" i="26" s="1"/>
  <c r="AM30" i="26" a="1"/>
  <c r="AM30" i="26" s="1"/>
  <c r="AL30" i="26" a="1"/>
  <c r="AL30" i="26" s="1"/>
  <c r="AK30" i="26" a="1"/>
  <c r="AK30" i="26" s="1"/>
  <c r="AJ30" i="26" a="1"/>
  <c r="AJ30" i="26" s="1"/>
  <c r="AI30" i="26" a="1"/>
  <c r="AI30" i="26" s="1"/>
  <c r="AH30" i="26" a="1"/>
  <c r="AH30" i="26" s="1"/>
  <c r="AG30" i="26" a="1"/>
  <c r="AG30" i="26" s="1"/>
  <c r="AF30" i="26" a="1"/>
  <c r="AF30" i="26" s="1"/>
  <c r="AE30" i="26" a="1"/>
  <c r="AE30" i="26" s="1"/>
  <c r="AD30" i="26" a="1"/>
  <c r="AD30" i="26" s="1"/>
  <c r="AC30" i="26" a="1"/>
  <c r="AC30" i="26" s="1"/>
  <c r="AB30" i="26" a="1"/>
  <c r="AB30" i="26" s="1"/>
  <c r="AU29" i="26" a="1"/>
  <c r="AU29" i="26" s="1"/>
  <c r="AT29" i="26" a="1"/>
  <c r="AT29" i="26" s="1"/>
  <c r="AS29" i="26" a="1"/>
  <c r="AS29" i="26" s="1"/>
  <c r="AR29" i="26" a="1"/>
  <c r="AR29" i="26" s="1"/>
  <c r="AQ29" i="26" a="1"/>
  <c r="AQ29" i="26" s="1"/>
  <c r="AP29" i="26" a="1"/>
  <c r="AP29" i="26" s="1"/>
  <c r="AO29" i="26" a="1"/>
  <c r="AO29" i="26" s="1"/>
  <c r="AN29" i="26" a="1"/>
  <c r="AN29" i="26" s="1"/>
  <c r="AM29" i="26" a="1"/>
  <c r="AM29" i="26" s="1"/>
  <c r="AL29" i="26" a="1"/>
  <c r="AL29" i="26" s="1"/>
  <c r="AK29" i="26" a="1"/>
  <c r="AK29" i="26" s="1"/>
  <c r="AJ29" i="26" a="1"/>
  <c r="AJ29" i="26" s="1"/>
  <c r="AI29" i="26" a="1"/>
  <c r="AI29" i="26" s="1"/>
  <c r="AH29" i="26" a="1"/>
  <c r="AH29" i="26" s="1"/>
  <c r="AG29" i="26" a="1"/>
  <c r="AG29" i="26" s="1"/>
  <c r="AF29" i="26" a="1"/>
  <c r="AF29" i="26" s="1"/>
  <c r="AE29" i="26" a="1"/>
  <c r="AE29" i="26" s="1"/>
  <c r="AD29" i="26" a="1"/>
  <c r="AD29" i="26" s="1"/>
  <c r="AC29" i="26" a="1"/>
  <c r="AC29" i="26" s="1"/>
  <c r="AB29" i="26" a="1"/>
  <c r="AB29" i="26" s="1"/>
  <c r="AU28" i="26" a="1"/>
  <c r="AU28" i="26" s="1"/>
  <c r="AT28" i="26" a="1"/>
  <c r="AT28" i="26" s="1"/>
  <c r="AS28" i="26" a="1"/>
  <c r="AS28" i="26" s="1"/>
  <c r="AR28" i="26" a="1"/>
  <c r="AR28" i="26" s="1"/>
  <c r="AQ28" i="26" a="1"/>
  <c r="AQ28" i="26" s="1"/>
  <c r="AP28" i="26" a="1"/>
  <c r="AP28" i="26" s="1"/>
  <c r="AO28" i="26" a="1"/>
  <c r="AO28" i="26" s="1"/>
  <c r="AN28" i="26" a="1"/>
  <c r="AN28" i="26" s="1"/>
  <c r="AM28" i="26" a="1"/>
  <c r="AM28" i="26" s="1"/>
  <c r="AL28" i="26" a="1"/>
  <c r="AL28" i="26" s="1"/>
  <c r="AK28" i="26" a="1"/>
  <c r="AK28" i="26" s="1"/>
  <c r="AJ28" i="26" a="1"/>
  <c r="AJ28" i="26" s="1"/>
  <c r="AI28" i="26" a="1"/>
  <c r="AI28" i="26" s="1"/>
  <c r="AH28" i="26" a="1"/>
  <c r="AH28" i="26" s="1"/>
  <c r="AG28" i="26" a="1"/>
  <c r="AG28" i="26" s="1"/>
  <c r="AF28" i="26" a="1"/>
  <c r="AF28" i="26" s="1"/>
  <c r="AE28" i="26" a="1"/>
  <c r="AE28" i="26" s="1"/>
  <c r="AD28" i="26" a="1"/>
  <c r="AD28" i="26" s="1"/>
  <c r="AC28" i="26" a="1"/>
  <c r="AC28" i="26" s="1"/>
  <c r="AB28" i="26" a="1"/>
  <c r="AB28" i="26" s="1"/>
  <c r="AU27" i="26" a="1"/>
  <c r="AU27" i="26" s="1"/>
  <c r="AT27" i="26" a="1"/>
  <c r="AT27" i="26" s="1"/>
  <c r="AS27" i="26" a="1"/>
  <c r="AS27" i="26" s="1"/>
  <c r="AR27" i="26" a="1"/>
  <c r="AR27" i="26" s="1"/>
  <c r="AQ27" i="26" a="1"/>
  <c r="AQ27" i="26" s="1"/>
  <c r="AP27" i="26" a="1"/>
  <c r="AP27" i="26" s="1"/>
  <c r="AO27" i="26" a="1"/>
  <c r="AO27" i="26" s="1"/>
  <c r="AN27" i="26" a="1"/>
  <c r="AN27" i="26" s="1"/>
  <c r="AM27" i="26" a="1"/>
  <c r="AM27" i="26" s="1"/>
  <c r="AL27" i="26" a="1"/>
  <c r="AL27" i="26" s="1"/>
  <c r="AK27" i="26" a="1"/>
  <c r="AK27" i="26" s="1"/>
  <c r="AJ27" i="26" a="1"/>
  <c r="AJ27" i="26" s="1"/>
  <c r="AI27" i="26" a="1"/>
  <c r="AI27" i="26" s="1"/>
  <c r="AH27" i="26" a="1"/>
  <c r="AH27" i="26" s="1"/>
  <c r="AG27" i="26" a="1"/>
  <c r="AG27" i="26" s="1"/>
  <c r="AF27" i="26" a="1"/>
  <c r="AF27" i="26" s="1"/>
  <c r="AE27" i="26" a="1"/>
  <c r="AE27" i="26" s="1"/>
  <c r="AD27" i="26" a="1"/>
  <c r="AD27" i="26" s="1"/>
  <c r="AC27" i="26" a="1"/>
  <c r="AC27" i="26" s="1"/>
  <c r="AB27" i="26" a="1"/>
  <c r="AB27" i="26" s="1"/>
  <c r="AU26" i="26" a="1"/>
  <c r="AU26" i="26" s="1"/>
  <c r="AT26" i="26" a="1"/>
  <c r="AT26" i="26" s="1"/>
  <c r="AS26" i="26" a="1"/>
  <c r="AS26" i="26" s="1"/>
  <c r="AR26" i="26" a="1"/>
  <c r="AR26" i="26" s="1"/>
  <c r="AQ26" i="26" a="1"/>
  <c r="AQ26" i="26" s="1"/>
  <c r="AP26" i="26" a="1"/>
  <c r="AP26" i="26" s="1"/>
  <c r="AO26" i="26" a="1"/>
  <c r="AO26" i="26" s="1"/>
  <c r="AN26" i="26" a="1"/>
  <c r="AN26" i="26" s="1"/>
  <c r="AM26" i="26" a="1"/>
  <c r="AM26" i="26" s="1"/>
  <c r="AL26" i="26" a="1"/>
  <c r="AL26" i="26" s="1"/>
  <c r="AK26" i="26" a="1"/>
  <c r="AK26" i="26" s="1"/>
  <c r="AJ26" i="26" a="1"/>
  <c r="AJ26" i="26" s="1"/>
  <c r="AI26" i="26" a="1"/>
  <c r="AI26" i="26" s="1"/>
  <c r="AH26" i="26" a="1"/>
  <c r="AH26" i="26" s="1"/>
  <c r="AG26" i="26" a="1"/>
  <c r="AG26" i="26" s="1"/>
  <c r="AF26" i="26" a="1"/>
  <c r="AF26" i="26" s="1"/>
  <c r="AE26" i="26" a="1"/>
  <c r="AE26" i="26" s="1"/>
  <c r="AD26" i="26" a="1"/>
  <c r="AD26" i="26" s="1"/>
  <c r="AC26" i="26" a="1"/>
  <c r="AC26" i="26" s="1"/>
  <c r="AB26" i="26" a="1"/>
  <c r="AB26" i="26" s="1"/>
  <c r="AU25" i="26" a="1"/>
  <c r="AU25" i="26" s="1"/>
  <c r="AT25" i="26" a="1"/>
  <c r="AT25" i="26" s="1"/>
  <c r="AS25" i="26" a="1"/>
  <c r="AS25" i="26" s="1"/>
  <c r="AR25" i="26" a="1"/>
  <c r="AR25" i="26" s="1"/>
  <c r="AQ25" i="26" a="1"/>
  <c r="AQ25" i="26" s="1"/>
  <c r="AP25" i="26" a="1"/>
  <c r="AP25" i="26" s="1"/>
  <c r="AO25" i="26" a="1"/>
  <c r="AO25" i="26" s="1"/>
  <c r="AN25" i="26" a="1"/>
  <c r="AN25" i="26" s="1"/>
  <c r="AM25" i="26" a="1"/>
  <c r="AM25" i="26" s="1"/>
  <c r="AL25" i="26" a="1"/>
  <c r="AL25" i="26" s="1"/>
  <c r="AK25" i="26" a="1"/>
  <c r="AK25" i="26" s="1"/>
  <c r="AJ25" i="26" a="1"/>
  <c r="AJ25" i="26" s="1"/>
  <c r="AI25" i="26" a="1"/>
  <c r="AI25" i="26" s="1"/>
  <c r="AH25" i="26" a="1"/>
  <c r="AH25" i="26" s="1"/>
  <c r="AG25" i="26" a="1"/>
  <c r="AG25" i="26" s="1"/>
  <c r="AF25" i="26" a="1"/>
  <c r="AF25" i="26" s="1"/>
  <c r="AE25" i="26" a="1"/>
  <c r="AE25" i="26" s="1"/>
  <c r="AD25" i="26" a="1"/>
  <c r="AD25" i="26" s="1"/>
  <c r="AC25" i="26" a="1"/>
  <c r="AC25" i="26" s="1"/>
  <c r="AB25" i="26" a="1"/>
  <c r="AB25" i="26" s="1"/>
  <c r="AU24" i="26" a="1"/>
  <c r="AU24" i="26" s="1"/>
  <c r="AT24" i="26" a="1"/>
  <c r="AT24" i="26" s="1"/>
  <c r="AS24" i="26" a="1"/>
  <c r="AS24" i="26" s="1"/>
  <c r="AR24" i="26" a="1"/>
  <c r="AR24" i="26" s="1"/>
  <c r="AQ24" i="26" a="1"/>
  <c r="AQ24" i="26" s="1"/>
  <c r="AP24" i="26" a="1"/>
  <c r="AP24" i="26" s="1"/>
  <c r="AO24" i="26" a="1"/>
  <c r="AO24" i="26" s="1"/>
  <c r="AN24" i="26" a="1"/>
  <c r="AN24" i="26" s="1"/>
  <c r="AM24" i="26" a="1"/>
  <c r="AM24" i="26" s="1"/>
  <c r="AL24" i="26" a="1"/>
  <c r="AL24" i="26" s="1"/>
  <c r="AK24" i="26" a="1"/>
  <c r="AK24" i="26" s="1"/>
  <c r="AJ24" i="26" a="1"/>
  <c r="AJ24" i="26" s="1"/>
  <c r="AI24" i="26" a="1"/>
  <c r="AI24" i="26" s="1"/>
  <c r="AH24" i="26" a="1"/>
  <c r="AH24" i="26" s="1"/>
  <c r="AG24" i="26" a="1"/>
  <c r="AG24" i="26" s="1"/>
  <c r="AF24" i="26" a="1"/>
  <c r="AF24" i="26" s="1"/>
  <c r="AE24" i="26" a="1"/>
  <c r="AE24" i="26" s="1"/>
  <c r="AD24" i="26" a="1"/>
  <c r="AD24" i="26" s="1"/>
  <c r="AC24" i="26" a="1"/>
  <c r="AC24" i="26" s="1"/>
  <c r="AB24" i="26" a="1"/>
  <c r="AB24" i="26" s="1"/>
  <c r="AU23" i="26" a="1"/>
  <c r="AU23" i="26" s="1"/>
  <c r="AT23" i="26" a="1"/>
  <c r="AT23" i="26" s="1"/>
  <c r="AS23" i="26" a="1"/>
  <c r="AS23" i="26" s="1"/>
  <c r="AR23" i="26" a="1"/>
  <c r="AR23" i="26" s="1"/>
  <c r="AQ23" i="26" a="1"/>
  <c r="AQ23" i="26" s="1"/>
  <c r="AP23" i="26" a="1"/>
  <c r="AP23" i="26" s="1"/>
  <c r="AO23" i="26" a="1"/>
  <c r="AO23" i="26" s="1"/>
  <c r="AN23" i="26" a="1"/>
  <c r="AN23" i="26" s="1"/>
  <c r="AM23" i="26" a="1"/>
  <c r="AM23" i="26" s="1"/>
  <c r="AL23" i="26" a="1"/>
  <c r="AL23" i="26" s="1"/>
  <c r="AK23" i="26" a="1"/>
  <c r="AK23" i="26" s="1"/>
  <c r="AJ23" i="26" a="1"/>
  <c r="AJ23" i="26" s="1"/>
  <c r="AI23" i="26" a="1"/>
  <c r="AI23" i="26" s="1"/>
  <c r="AH23" i="26" a="1"/>
  <c r="AH23" i="26" s="1"/>
  <c r="AG23" i="26" a="1"/>
  <c r="AG23" i="26" s="1"/>
  <c r="AF23" i="26" a="1"/>
  <c r="AF23" i="26" s="1"/>
  <c r="AE23" i="26" a="1"/>
  <c r="AE23" i="26" s="1"/>
  <c r="AD23" i="26" a="1"/>
  <c r="AD23" i="26" s="1"/>
  <c r="AC23" i="26" a="1"/>
  <c r="AC23" i="26" s="1"/>
  <c r="AB23" i="26" a="1"/>
  <c r="AB23" i="26" s="1"/>
  <c r="AU22" i="26" a="1"/>
  <c r="AU22" i="26" s="1"/>
  <c r="AT22" i="26" a="1"/>
  <c r="AT22" i="26" s="1"/>
  <c r="AS22" i="26" a="1"/>
  <c r="AS22" i="26" s="1"/>
  <c r="AR22" i="26" a="1"/>
  <c r="AR22" i="26" s="1"/>
  <c r="AQ22" i="26" a="1"/>
  <c r="AQ22" i="26" s="1"/>
  <c r="AP22" i="26" a="1"/>
  <c r="AP22" i="26" s="1"/>
  <c r="AO22" i="26" a="1"/>
  <c r="AO22" i="26" s="1"/>
  <c r="AN22" i="26" a="1"/>
  <c r="AN22" i="26" s="1"/>
  <c r="AM22" i="26" a="1"/>
  <c r="AM22" i="26" s="1"/>
  <c r="AL22" i="26" a="1"/>
  <c r="AL22" i="26" s="1"/>
  <c r="AK22" i="26" a="1"/>
  <c r="AK22" i="26" s="1"/>
  <c r="AJ22" i="26" a="1"/>
  <c r="AJ22" i="26" s="1"/>
  <c r="AI22" i="26" a="1"/>
  <c r="AI22" i="26" s="1"/>
  <c r="AH22" i="26" a="1"/>
  <c r="AH22" i="26" s="1"/>
  <c r="AG22" i="26" a="1"/>
  <c r="AG22" i="26" s="1"/>
  <c r="AF22" i="26" a="1"/>
  <c r="AF22" i="26" s="1"/>
  <c r="AE22" i="26" a="1"/>
  <c r="AE22" i="26" s="1"/>
  <c r="AD22" i="26" a="1"/>
  <c r="AD22" i="26" s="1"/>
  <c r="AC22" i="26" a="1"/>
  <c r="AC22" i="26" s="1"/>
  <c r="AB22" i="26" a="1"/>
  <c r="AB22" i="26" s="1"/>
  <c r="AU21" i="26" a="1"/>
  <c r="AU21" i="26" s="1"/>
  <c r="AT21" i="26" a="1"/>
  <c r="AT21" i="26" s="1"/>
  <c r="AS21" i="26" a="1"/>
  <c r="AS21" i="26" s="1"/>
  <c r="AR21" i="26" a="1"/>
  <c r="AR21" i="26" s="1"/>
  <c r="AQ21" i="26" a="1"/>
  <c r="AQ21" i="26" s="1"/>
  <c r="AP21" i="26" a="1"/>
  <c r="AP21" i="26" s="1"/>
  <c r="AO21" i="26" a="1"/>
  <c r="AO21" i="26" s="1"/>
  <c r="AN21" i="26" a="1"/>
  <c r="AN21" i="26" s="1"/>
  <c r="AM21" i="26" a="1"/>
  <c r="AM21" i="26" s="1"/>
  <c r="AL21" i="26" a="1"/>
  <c r="AL21" i="26" s="1"/>
  <c r="AK21" i="26" a="1"/>
  <c r="AK21" i="26" s="1"/>
  <c r="AJ21" i="26" a="1"/>
  <c r="AJ21" i="26" s="1"/>
  <c r="AI21" i="26" a="1"/>
  <c r="AI21" i="26" s="1"/>
  <c r="AH21" i="26" a="1"/>
  <c r="AH21" i="26" s="1"/>
  <c r="AG21" i="26" a="1"/>
  <c r="AG21" i="26" s="1"/>
  <c r="AF21" i="26" a="1"/>
  <c r="AF21" i="26" s="1"/>
  <c r="AE21" i="26" a="1"/>
  <c r="AE21" i="26" s="1"/>
  <c r="AD21" i="26" a="1"/>
  <c r="AD21" i="26" s="1"/>
  <c r="AC21" i="26" a="1"/>
  <c r="AC21" i="26" s="1"/>
  <c r="AB21" i="26" a="1"/>
  <c r="AB21" i="26" s="1"/>
  <c r="AU20" i="26" a="1"/>
  <c r="AU20" i="26" s="1"/>
  <c r="AT20" i="26" a="1"/>
  <c r="AT20" i="26" s="1"/>
  <c r="AS20" i="26" a="1"/>
  <c r="AS20" i="26" s="1"/>
  <c r="AR20" i="26" a="1"/>
  <c r="AR20" i="26" s="1"/>
  <c r="AQ20" i="26" a="1"/>
  <c r="AQ20" i="26" s="1"/>
  <c r="AP20" i="26" a="1"/>
  <c r="AP20" i="26" s="1"/>
  <c r="AO20" i="26" a="1"/>
  <c r="AO20" i="26" s="1"/>
  <c r="AN20" i="26" a="1"/>
  <c r="AN20" i="26" s="1"/>
  <c r="AM20" i="26" a="1"/>
  <c r="AM20" i="26" s="1"/>
  <c r="AL20" i="26" a="1"/>
  <c r="AL20" i="26" s="1"/>
  <c r="AK20" i="26" a="1"/>
  <c r="AK20" i="26" s="1"/>
  <c r="AJ20" i="26" a="1"/>
  <c r="AJ20" i="26" s="1"/>
  <c r="AI20" i="26" a="1"/>
  <c r="AI20" i="26" s="1"/>
  <c r="AH20" i="26" a="1"/>
  <c r="AH20" i="26" s="1"/>
  <c r="AG20" i="26" a="1"/>
  <c r="AG20" i="26" s="1"/>
  <c r="AF20" i="26" a="1"/>
  <c r="AF20" i="26" s="1"/>
  <c r="AE20" i="26" a="1"/>
  <c r="AE20" i="26" s="1"/>
  <c r="AD20" i="26" a="1"/>
  <c r="AD20" i="26" s="1"/>
  <c r="AC20" i="26" a="1"/>
  <c r="AC20" i="26" s="1"/>
  <c r="AB20" i="26" a="1"/>
  <c r="AB20" i="26" s="1"/>
  <c r="Z20" i="26"/>
  <c r="AA20" i="26" s="1"/>
  <c r="AU19" i="26" a="1"/>
  <c r="AU19" i="26" s="1"/>
  <c r="AT19" i="26" a="1"/>
  <c r="AT19" i="26" s="1"/>
  <c r="AS19" i="26" a="1"/>
  <c r="AS19" i="26" s="1"/>
  <c r="AR19" i="26" a="1"/>
  <c r="AR19" i="26" s="1"/>
  <c r="AQ19" i="26" a="1"/>
  <c r="AQ19" i="26" s="1"/>
  <c r="AP19" i="26" a="1"/>
  <c r="AP19" i="26" s="1"/>
  <c r="AO19" i="26" a="1"/>
  <c r="AO19" i="26" s="1"/>
  <c r="AN19" i="26" a="1"/>
  <c r="AN19" i="26" s="1"/>
  <c r="AM19" i="26" a="1"/>
  <c r="AM19" i="26" s="1"/>
  <c r="AL19" i="26" a="1"/>
  <c r="AL19" i="26" s="1"/>
  <c r="AK19" i="26" a="1"/>
  <c r="AK19" i="26" s="1"/>
  <c r="AJ19" i="26" a="1"/>
  <c r="AJ19" i="26" s="1"/>
  <c r="AI19" i="26" a="1"/>
  <c r="AI19" i="26" s="1"/>
  <c r="AH19" i="26" a="1"/>
  <c r="AH19" i="26" s="1"/>
  <c r="AG19" i="26" a="1"/>
  <c r="AG19" i="26" s="1"/>
  <c r="AF19" i="26" a="1"/>
  <c r="AF19" i="26" s="1"/>
  <c r="AE19" i="26" a="1"/>
  <c r="AE19" i="26" s="1"/>
  <c r="AD19" i="26" a="1"/>
  <c r="AD19" i="26" s="1"/>
  <c r="AC19" i="26" a="1"/>
  <c r="AC19" i="26" s="1"/>
  <c r="AB19" i="26" a="1"/>
  <c r="AB19" i="26" s="1"/>
  <c r="AU20" i="1" a="1"/>
  <c r="AU20" i="1" s="1"/>
  <c r="AU21" i="1" a="1"/>
  <c r="AU21" i="1" s="1"/>
  <c r="AU22" i="1" a="1"/>
  <c r="AU22" i="1" s="1"/>
  <c r="AU23" i="1" a="1"/>
  <c r="AU23" i="1" s="1"/>
  <c r="AU24" i="1" a="1"/>
  <c r="AU24" i="1" s="1"/>
  <c r="AU25" i="1" a="1"/>
  <c r="AU25" i="1" s="1"/>
  <c r="AU26" i="1" a="1"/>
  <c r="AU26" i="1" s="1"/>
  <c r="AU27" i="1" a="1"/>
  <c r="AU27" i="1" s="1"/>
  <c r="AU28" i="1" a="1"/>
  <c r="AU28" i="1" s="1"/>
  <c r="AU29" i="1" a="1"/>
  <c r="AU29" i="1" s="1"/>
  <c r="AU30" i="1" a="1"/>
  <c r="AU30" i="1" s="1"/>
  <c r="AU31" i="1" a="1"/>
  <c r="AU31" i="1" s="1"/>
  <c r="AU32" i="1" a="1"/>
  <c r="AU32" i="1" s="1"/>
  <c r="AU33" i="1" a="1"/>
  <c r="AU33" i="1" s="1"/>
  <c r="AU34" i="1" a="1"/>
  <c r="AU34" i="1" s="1"/>
  <c r="AU35" i="1" a="1"/>
  <c r="AU35" i="1" s="1"/>
  <c r="AT20" i="1" a="1"/>
  <c r="AT20" i="1" s="1"/>
  <c r="AT21" i="1" a="1"/>
  <c r="AT21" i="1" s="1"/>
  <c r="AT22" i="1" a="1"/>
  <c r="AT22" i="1" s="1"/>
  <c r="AT23" i="1" a="1"/>
  <c r="AT23" i="1" s="1"/>
  <c r="AT24" i="1" a="1"/>
  <c r="AT24" i="1" s="1"/>
  <c r="AT25" i="1" a="1"/>
  <c r="AT25" i="1" s="1"/>
  <c r="AT26" i="1" a="1"/>
  <c r="AT26" i="1" s="1"/>
  <c r="AT27" i="1" a="1"/>
  <c r="AT27" i="1" s="1"/>
  <c r="AT28" i="1" a="1"/>
  <c r="AT28" i="1" s="1"/>
  <c r="AT29" i="1" a="1"/>
  <c r="AT29" i="1" s="1"/>
  <c r="AT30" i="1" a="1"/>
  <c r="AT30" i="1" s="1"/>
  <c r="AT31" i="1" a="1"/>
  <c r="AT31" i="1" s="1"/>
  <c r="AT32" i="1" a="1"/>
  <c r="AT32" i="1" s="1"/>
  <c r="AT33" i="1" a="1"/>
  <c r="AT33" i="1" s="1"/>
  <c r="AT34" i="1" a="1"/>
  <c r="AT34" i="1" s="1"/>
  <c r="AT35" i="1" a="1"/>
  <c r="AT35" i="1" s="1"/>
  <c r="AS20" i="1" a="1"/>
  <c r="AS20" i="1" s="1"/>
  <c r="AS21" i="1" a="1"/>
  <c r="AS21" i="1" s="1"/>
  <c r="AS22" i="1" a="1"/>
  <c r="AS22" i="1" s="1"/>
  <c r="AS23" i="1" a="1"/>
  <c r="AS23" i="1" s="1"/>
  <c r="AS24" i="1" a="1"/>
  <c r="AS24" i="1" s="1"/>
  <c r="AS25" i="1" a="1"/>
  <c r="AS25" i="1" s="1"/>
  <c r="AS26" i="1" a="1"/>
  <c r="AS26" i="1" s="1"/>
  <c r="AS27" i="1" a="1"/>
  <c r="AS27" i="1" s="1"/>
  <c r="AS28" i="1" a="1"/>
  <c r="AS28" i="1" s="1"/>
  <c r="AS29" i="1" a="1"/>
  <c r="AS29" i="1" s="1"/>
  <c r="AS30" i="1" a="1"/>
  <c r="AS30" i="1" s="1"/>
  <c r="AS31" i="1" a="1"/>
  <c r="AS31" i="1" s="1"/>
  <c r="AS32" i="1" a="1"/>
  <c r="AS32" i="1" s="1"/>
  <c r="AS33" i="1" a="1"/>
  <c r="AS33" i="1" s="1"/>
  <c r="AS34" i="1" a="1"/>
  <c r="AS34" i="1" s="1"/>
  <c r="AS35" i="1" a="1"/>
  <c r="AS35" i="1" s="1"/>
  <c r="AR20" i="1" a="1"/>
  <c r="AR20" i="1" s="1"/>
  <c r="AR21" i="1" a="1"/>
  <c r="AR21" i="1" s="1"/>
  <c r="AR22" i="1" a="1"/>
  <c r="AR22" i="1" s="1"/>
  <c r="AR23" i="1" a="1"/>
  <c r="AR23" i="1" s="1"/>
  <c r="AR24" i="1" a="1"/>
  <c r="AR24" i="1" s="1"/>
  <c r="AR25" i="1" a="1"/>
  <c r="AR25" i="1" s="1"/>
  <c r="AR26" i="1" a="1"/>
  <c r="AR26" i="1" s="1"/>
  <c r="AR27" i="1" a="1"/>
  <c r="AR27" i="1" s="1"/>
  <c r="AR28" i="1" a="1"/>
  <c r="AR28" i="1" s="1"/>
  <c r="AR29" i="1" a="1"/>
  <c r="AR29" i="1" s="1"/>
  <c r="AR30" i="1" a="1"/>
  <c r="AR30" i="1" s="1"/>
  <c r="AR31" i="1" a="1"/>
  <c r="AR31" i="1" s="1"/>
  <c r="AR32" i="1" a="1"/>
  <c r="AR32" i="1" s="1"/>
  <c r="AR33" i="1" a="1"/>
  <c r="AR33" i="1" s="1"/>
  <c r="AR34" i="1" a="1"/>
  <c r="AR34" i="1" s="1"/>
  <c r="AR35" i="1" a="1"/>
  <c r="AR35" i="1" s="1"/>
  <c r="AU19" i="1" a="1"/>
  <c r="AU19" i="1" s="1"/>
  <c r="AT19" i="1" a="1"/>
  <c r="AT19" i="1" s="1"/>
  <c r="AS19" i="1" a="1"/>
  <c r="AS19" i="1" s="1"/>
  <c r="AR19" i="1" a="1"/>
  <c r="AR19" i="1" s="1"/>
  <c r="AQ20" i="1" a="1"/>
  <c r="AQ20" i="1" s="1"/>
  <c r="AQ21" i="1" a="1"/>
  <c r="AQ21" i="1" s="1"/>
  <c r="AQ22" i="1" a="1"/>
  <c r="AQ22" i="1" s="1"/>
  <c r="AQ23" i="1" a="1"/>
  <c r="AQ23" i="1" s="1"/>
  <c r="AQ24" i="1" a="1"/>
  <c r="AQ24" i="1" s="1"/>
  <c r="AQ25" i="1" a="1"/>
  <c r="AQ25" i="1" s="1"/>
  <c r="AQ26" i="1" a="1"/>
  <c r="AQ26" i="1" s="1"/>
  <c r="AQ27" i="1" a="1"/>
  <c r="AQ27" i="1" s="1"/>
  <c r="AQ28" i="1" a="1"/>
  <c r="AQ28" i="1" s="1"/>
  <c r="AQ29" i="1" a="1"/>
  <c r="AQ29" i="1" s="1"/>
  <c r="AQ30" i="1" a="1"/>
  <c r="AQ30" i="1" s="1"/>
  <c r="AQ31" i="1" a="1"/>
  <c r="AQ31" i="1" s="1"/>
  <c r="AQ32" i="1" a="1"/>
  <c r="AQ32" i="1" s="1"/>
  <c r="AQ33" i="1" a="1"/>
  <c r="AQ33" i="1" s="1"/>
  <c r="AQ34" i="1" a="1"/>
  <c r="AQ34" i="1" s="1"/>
  <c r="AQ35" i="1" a="1"/>
  <c r="AQ35" i="1" s="1"/>
  <c r="AQ19" i="1" a="1"/>
  <c r="AQ19" i="1" s="1"/>
  <c r="AP20" i="1" a="1"/>
  <c r="AP20" i="1" s="1"/>
  <c r="AP21" i="1" a="1"/>
  <c r="AP21" i="1" s="1"/>
  <c r="AP22" i="1" a="1"/>
  <c r="AP22" i="1" s="1"/>
  <c r="AP23" i="1" a="1"/>
  <c r="AP23" i="1" s="1"/>
  <c r="AP24" i="1" a="1"/>
  <c r="AP24" i="1" s="1"/>
  <c r="AP25" i="1" a="1"/>
  <c r="AP25" i="1" s="1"/>
  <c r="AP26" i="1" a="1"/>
  <c r="AP26" i="1" s="1"/>
  <c r="AP27" i="1" a="1"/>
  <c r="AP27" i="1" s="1"/>
  <c r="AP28" i="1" a="1"/>
  <c r="AP28" i="1" s="1"/>
  <c r="AP29" i="1" a="1"/>
  <c r="AP29" i="1" s="1"/>
  <c r="AP30" i="1" a="1"/>
  <c r="AP30" i="1" s="1"/>
  <c r="AP31" i="1" a="1"/>
  <c r="AP31" i="1" s="1"/>
  <c r="AP32" i="1" a="1"/>
  <c r="AP32" i="1" s="1"/>
  <c r="AP33" i="1" a="1"/>
  <c r="AP33" i="1" s="1"/>
  <c r="AP34" i="1" a="1"/>
  <c r="AP34" i="1" s="1"/>
  <c r="AP35" i="1" a="1"/>
  <c r="AP35" i="1" s="1"/>
  <c r="AP19" i="1" a="1"/>
  <c r="AP19" i="1" s="1"/>
  <c r="AO20" i="1" a="1"/>
  <c r="AO20" i="1" s="1"/>
  <c r="AO21" i="1" a="1"/>
  <c r="AO21" i="1" s="1"/>
  <c r="AO22" i="1" a="1"/>
  <c r="AO22" i="1" s="1"/>
  <c r="AO23" i="1" a="1"/>
  <c r="AO23" i="1" s="1"/>
  <c r="AO24" i="1" a="1"/>
  <c r="AO24" i="1" s="1"/>
  <c r="AO25" i="1" a="1"/>
  <c r="AO25" i="1" s="1"/>
  <c r="AO26" i="1" a="1"/>
  <c r="AO26" i="1" s="1"/>
  <c r="AO27" i="1" a="1"/>
  <c r="AO27" i="1" s="1"/>
  <c r="AO28" i="1" a="1"/>
  <c r="AO28" i="1" s="1"/>
  <c r="AO29" i="1" a="1"/>
  <c r="AO29" i="1" s="1"/>
  <c r="AO30" i="1" a="1"/>
  <c r="AO30" i="1" s="1"/>
  <c r="AO31" i="1" a="1"/>
  <c r="AO31" i="1" s="1"/>
  <c r="AO32" i="1" a="1"/>
  <c r="AO32" i="1" s="1"/>
  <c r="AO33" i="1" a="1"/>
  <c r="AO33" i="1" s="1"/>
  <c r="AO34" i="1" a="1"/>
  <c r="AO34" i="1" s="1"/>
  <c r="AO35" i="1" a="1"/>
  <c r="AO35" i="1" s="1"/>
  <c r="AO19" i="1" a="1"/>
  <c r="AO19" i="1" s="1"/>
  <c r="AN20" i="1" a="1"/>
  <c r="AN20" i="1" s="1"/>
  <c r="AN21" i="1" a="1"/>
  <c r="AN21" i="1" s="1"/>
  <c r="AN22" i="1" a="1"/>
  <c r="AN22" i="1" s="1"/>
  <c r="AN23" i="1" a="1"/>
  <c r="AN23" i="1" s="1"/>
  <c r="AN24" i="1" a="1"/>
  <c r="AN24" i="1" s="1"/>
  <c r="AN25" i="1" a="1"/>
  <c r="AN25" i="1" s="1"/>
  <c r="AN26" i="1" a="1"/>
  <c r="AN26" i="1" s="1"/>
  <c r="AN27" i="1" a="1"/>
  <c r="AN27" i="1" s="1"/>
  <c r="AN28" i="1" a="1"/>
  <c r="AN28" i="1" s="1"/>
  <c r="AN29" i="1" a="1"/>
  <c r="AN29" i="1" s="1"/>
  <c r="AN30" i="1" a="1"/>
  <c r="AN30" i="1" s="1"/>
  <c r="AN31" i="1" a="1"/>
  <c r="AN31" i="1" s="1"/>
  <c r="AN32" i="1" a="1"/>
  <c r="AN32" i="1" s="1"/>
  <c r="AN33" i="1" a="1"/>
  <c r="AN33" i="1" s="1"/>
  <c r="AN34" i="1" a="1"/>
  <c r="AN34" i="1" s="1"/>
  <c r="AN35" i="1" a="1"/>
  <c r="AN35" i="1" s="1"/>
  <c r="AN19" i="1" a="1"/>
  <c r="AN19" i="1" s="1"/>
  <c r="AM20" i="1" a="1"/>
  <c r="AM20" i="1" s="1"/>
  <c r="AM21" i="1" a="1"/>
  <c r="AM21" i="1" s="1"/>
  <c r="AM22" i="1" a="1"/>
  <c r="AM22" i="1" s="1"/>
  <c r="AM23" i="1" a="1"/>
  <c r="AM23" i="1" s="1"/>
  <c r="AM24" i="1" a="1"/>
  <c r="AM24" i="1" s="1"/>
  <c r="AM25" i="1" a="1"/>
  <c r="AM25" i="1" s="1"/>
  <c r="AM26" i="1" a="1"/>
  <c r="AM26" i="1" s="1"/>
  <c r="AM27" i="1" a="1"/>
  <c r="AM27" i="1" s="1"/>
  <c r="AM28" i="1" a="1"/>
  <c r="AM28" i="1" s="1"/>
  <c r="AM29" i="1" a="1"/>
  <c r="AM29" i="1" s="1"/>
  <c r="AM30" i="1" a="1"/>
  <c r="AM30" i="1" s="1"/>
  <c r="AM31" i="1" a="1"/>
  <c r="AM31" i="1" s="1"/>
  <c r="AM32" i="1" a="1"/>
  <c r="AM32" i="1" s="1"/>
  <c r="AM33" i="1" a="1"/>
  <c r="AM33" i="1" s="1"/>
  <c r="AM34" i="1" a="1"/>
  <c r="AM34" i="1" s="1"/>
  <c r="AM35" i="1" a="1"/>
  <c r="AM35" i="1" s="1"/>
  <c r="AL20" i="1" a="1"/>
  <c r="AL20" i="1" s="1"/>
  <c r="AL21" i="1" a="1"/>
  <c r="AL21" i="1" s="1"/>
  <c r="AL22" i="1" a="1"/>
  <c r="AL22" i="1" s="1"/>
  <c r="AL23" i="1" a="1"/>
  <c r="AL23" i="1" s="1"/>
  <c r="AL24" i="1" a="1"/>
  <c r="AL24" i="1" s="1"/>
  <c r="AL25" i="1" a="1"/>
  <c r="AL25" i="1" s="1"/>
  <c r="AL26" i="1" a="1"/>
  <c r="AL26" i="1" s="1"/>
  <c r="AL27" i="1" a="1"/>
  <c r="AL27" i="1" s="1"/>
  <c r="AL28" i="1" a="1"/>
  <c r="AL28" i="1" s="1"/>
  <c r="AL29" i="1" a="1"/>
  <c r="AL29" i="1" s="1"/>
  <c r="AL30" i="1" a="1"/>
  <c r="AL30" i="1" s="1"/>
  <c r="AL31" i="1" a="1"/>
  <c r="AL31" i="1" s="1"/>
  <c r="AL32" i="1" a="1"/>
  <c r="AL32" i="1" s="1"/>
  <c r="AL33" i="1" a="1"/>
  <c r="AL33" i="1" s="1"/>
  <c r="AL34" i="1" a="1"/>
  <c r="AL34" i="1" s="1"/>
  <c r="AL35" i="1" a="1"/>
  <c r="AL35" i="1" s="1"/>
  <c r="AM19" i="1" a="1"/>
  <c r="AM19" i="1" s="1"/>
  <c r="AL19" i="1" a="1"/>
  <c r="AL19" i="1" s="1"/>
  <c r="R40" i="1"/>
  <c r="AK20" i="1" a="1"/>
  <c r="AK20" i="1" s="1"/>
  <c r="AK21" i="1" a="1"/>
  <c r="AK21" i="1" s="1"/>
  <c r="AK22" i="1" a="1"/>
  <c r="AK22" i="1" s="1"/>
  <c r="AK23" i="1" a="1"/>
  <c r="AK23" i="1" s="1"/>
  <c r="AK24" i="1" a="1"/>
  <c r="AK24" i="1" s="1"/>
  <c r="AK25" i="1" a="1"/>
  <c r="AK25" i="1" s="1"/>
  <c r="AK26" i="1" a="1"/>
  <c r="AK26" i="1" s="1"/>
  <c r="AK27" i="1" a="1"/>
  <c r="AK27" i="1" s="1"/>
  <c r="AK28" i="1" a="1"/>
  <c r="AK28" i="1" s="1"/>
  <c r="AK29" i="1" a="1"/>
  <c r="AK29" i="1" s="1"/>
  <c r="AK30" i="1" a="1"/>
  <c r="AK30" i="1" s="1"/>
  <c r="AK31" i="1" a="1"/>
  <c r="AK31" i="1" s="1"/>
  <c r="AK32" i="1" a="1"/>
  <c r="AK32" i="1" s="1"/>
  <c r="AK33" i="1" a="1"/>
  <c r="AK33" i="1" s="1"/>
  <c r="AK34" i="1" a="1"/>
  <c r="AK34" i="1" s="1"/>
  <c r="AK35" i="1" a="1"/>
  <c r="AK35" i="1" s="1"/>
  <c r="AJ20" i="1" a="1"/>
  <c r="AJ20" i="1" s="1"/>
  <c r="AJ21" i="1" a="1"/>
  <c r="AJ21" i="1" s="1"/>
  <c r="AJ22" i="1" a="1"/>
  <c r="AJ22" i="1" s="1"/>
  <c r="AJ23" i="1" a="1"/>
  <c r="AJ23" i="1" s="1"/>
  <c r="AJ24" i="1" a="1"/>
  <c r="AJ24" i="1" s="1"/>
  <c r="AJ25" i="1" a="1"/>
  <c r="AJ25" i="1" s="1"/>
  <c r="AJ26" i="1" a="1"/>
  <c r="AJ26" i="1" s="1"/>
  <c r="AJ27" i="1" a="1"/>
  <c r="AJ27" i="1" s="1"/>
  <c r="AJ28" i="1" a="1"/>
  <c r="AJ28" i="1" s="1"/>
  <c r="AJ29" i="1" a="1"/>
  <c r="AJ29" i="1" s="1"/>
  <c r="AJ30" i="1" a="1"/>
  <c r="AJ30" i="1" s="1"/>
  <c r="AJ31" i="1" a="1"/>
  <c r="AJ31" i="1" s="1"/>
  <c r="AJ32" i="1" a="1"/>
  <c r="AJ32" i="1" s="1"/>
  <c r="AJ33" i="1" a="1"/>
  <c r="AJ33" i="1" s="1"/>
  <c r="AJ34" i="1" a="1"/>
  <c r="AJ34" i="1" s="1"/>
  <c r="AJ35" i="1" a="1"/>
  <c r="AJ35" i="1" s="1"/>
  <c r="AI20" i="1" a="1"/>
  <c r="AI20" i="1" s="1"/>
  <c r="AI21" i="1" a="1"/>
  <c r="AI21" i="1" s="1"/>
  <c r="AI22" i="1" a="1"/>
  <c r="AI22" i="1" s="1"/>
  <c r="AI23" i="1" a="1"/>
  <c r="AI23" i="1" s="1"/>
  <c r="AI24" i="1" a="1"/>
  <c r="AI24" i="1" s="1"/>
  <c r="AI25" i="1" a="1"/>
  <c r="AI25" i="1" s="1"/>
  <c r="AI26" i="1" a="1"/>
  <c r="AI26" i="1" s="1"/>
  <c r="AI27" i="1" a="1"/>
  <c r="AI27" i="1" s="1"/>
  <c r="AI28" i="1" a="1"/>
  <c r="AI28" i="1" s="1"/>
  <c r="AI29" i="1" a="1"/>
  <c r="AI29" i="1" s="1"/>
  <c r="AI30" i="1" a="1"/>
  <c r="AI30" i="1" s="1"/>
  <c r="AI31" i="1" a="1"/>
  <c r="AI31" i="1" s="1"/>
  <c r="AI32" i="1" a="1"/>
  <c r="AI32" i="1" s="1"/>
  <c r="AI33" i="1" a="1"/>
  <c r="AI33" i="1" s="1"/>
  <c r="AI34" i="1" a="1"/>
  <c r="AI34" i="1" s="1"/>
  <c r="AI35" i="1" a="1"/>
  <c r="AI35" i="1" s="1"/>
  <c r="AH20" i="1" a="1"/>
  <c r="AH20" i="1" s="1"/>
  <c r="AH21" i="1" a="1"/>
  <c r="AH21" i="1" s="1"/>
  <c r="AH22" i="1" a="1"/>
  <c r="AH22" i="1" s="1"/>
  <c r="AH23" i="1" a="1"/>
  <c r="AH23" i="1" s="1"/>
  <c r="AH24" i="1" a="1"/>
  <c r="AH24" i="1" s="1"/>
  <c r="AH25" i="1" a="1"/>
  <c r="AH25" i="1" s="1"/>
  <c r="AH26" i="1" a="1"/>
  <c r="AH26" i="1" s="1"/>
  <c r="AH27" i="1" a="1"/>
  <c r="AH27" i="1" s="1"/>
  <c r="AH28" i="1" a="1"/>
  <c r="AH28" i="1" s="1"/>
  <c r="AH29" i="1" a="1"/>
  <c r="AH29" i="1" s="1"/>
  <c r="AH30" i="1" a="1"/>
  <c r="AH30" i="1" s="1"/>
  <c r="AH31" i="1" a="1"/>
  <c r="AH31" i="1" s="1"/>
  <c r="AH32" i="1" a="1"/>
  <c r="AH32" i="1" s="1"/>
  <c r="AH33" i="1" a="1"/>
  <c r="AH33" i="1" s="1"/>
  <c r="AH34" i="1" a="1"/>
  <c r="AH34" i="1" s="1"/>
  <c r="AH35" i="1" a="1"/>
  <c r="AH35" i="1" s="1"/>
  <c r="AG35" i="1" a="1"/>
  <c r="AG35" i="1" s="1"/>
  <c r="AG20" i="1" a="1"/>
  <c r="AG20" i="1" s="1"/>
  <c r="AG21" i="1" a="1"/>
  <c r="AG21" i="1" s="1"/>
  <c r="AG22" i="1" a="1"/>
  <c r="AG22" i="1" s="1"/>
  <c r="AG23" i="1" a="1"/>
  <c r="AG23" i="1" s="1"/>
  <c r="AG24" i="1" a="1"/>
  <c r="AG24" i="1" s="1"/>
  <c r="AG25" i="1" a="1"/>
  <c r="AG25" i="1" s="1"/>
  <c r="AG26" i="1" a="1"/>
  <c r="AG26" i="1" s="1"/>
  <c r="AG27" i="1" a="1"/>
  <c r="AG27" i="1" s="1"/>
  <c r="AG28" i="1" a="1"/>
  <c r="AG28" i="1" s="1"/>
  <c r="AG29" i="1" a="1"/>
  <c r="AG29" i="1" s="1"/>
  <c r="AG30" i="1" a="1"/>
  <c r="AG30" i="1" s="1"/>
  <c r="AG31" i="1" a="1"/>
  <c r="AG31" i="1" s="1"/>
  <c r="AG32" i="1" a="1"/>
  <c r="AG32" i="1" s="1"/>
  <c r="AG33" i="1" a="1"/>
  <c r="AG33" i="1" s="1"/>
  <c r="AG34" i="1" a="1"/>
  <c r="AG34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20" i="1" a="1"/>
  <c r="AF20" i="1" s="1"/>
  <c r="AF21" i="1" a="1"/>
  <c r="AF21" i="1" s="1"/>
  <c r="AF22" i="1" a="1"/>
  <c r="AF22" i="1" s="1"/>
  <c r="AF23" i="1" a="1"/>
  <c r="AF23" i="1" s="1"/>
  <c r="AF24" i="1" a="1"/>
  <c r="AF24" i="1" s="1"/>
  <c r="AF25" i="1" a="1"/>
  <c r="AF25" i="1" s="1"/>
  <c r="AF26" i="1" a="1"/>
  <c r="AF26" i="1" s="1"/>
  <c r="AF27" i="1" a="1"/>
  <c r="AF27" i="1" s="1"/>
  <c r="AF28" i="1" a="1"/>
  <c r="AF28" i="1" s="1"/>
  <c r="AF29" i="1" a="1"/>
  <c r="AF29" i="1" s="1"/>
  <c r="AF30" i="1" a="1"/>
  <c r="AF30" i="1" s="1"/>
  <c r="AF31" i="1" a="1"/>
  <c r="AF31" i="1" s="1"/>
  <c r="AF32" i="1" a="1"/>
  <c r="AF32" i="1" s="1"/>
  <c r="AF33" i="1" a="1"/>
  <c r="AF33" i="1" s="1"/>
  <c r="AF34" i="1" a="1"/>
  <c r="AF34" i="1" s="1"/>
  <c r="AF35" i="1" a="1"/>
  <c r="AF35" i="1" s="1"/>
  <c r="AE20" i="1" a="1"/>
  <c r="AE20" i="1" s="1"/>
  <c r="AE21" i="1" a="1"/>
  <c r="AE21" i="1" s="1"/>
  <c r="AE22" i="1" a="1"/>
  <c r="AE22" i="1" s="1"/>
  <c r="AE23" i="1" a="1"/>
  <c r="AE23" i="1" s="1"/>
  <c r="AE24" i="1" a="1"/>
  <c r="AE24" i="1" s="1"/>
  <c r="AE25" i="1" a="1"/>
  <c r="AE25" i="1" s="1"/>
  <c r="AE26" i="1" a="1"/>
  <c r="AE26" i="1" s="1"/>
  <c r="AE27" i="1" a="1"/>
  <c r="AE27" i="1" s="1"/>
  <c r="AE28" i="1" a="1"/>
  <c r="AE28" i="1" s="1"/>
  <c r="AE29" i="1" a="1"/>
  <c r="AE29" i="1" s="1"/>
  <c r="AE30" i="1" a="1"/>
  <c r="AE30" i="1" s="1"/>
  <c r="AE31" i="1" a="1"/>
  <c r="AE31" i="1" s="1"/>
  <c r="AE32" i="1" a="1"/>
  <c r="AE32" i="1" s="1"/>
  <c r="AE33" i="1" a="1"/>
  <c r="AE33" i="1" s="1"/>
  <c r="AE34" i="1" a="1"/>
  <c r="AE34" i="1" s="1"/>
  <c r="AF19" i="1" a="1"/>
  <c r="AF19" i="1" s="1"/>
  <c r="AE19" i="1" a="1"/>
  <c r="AE19" i="1" s="1"/>
  <c r="AD20" i="1" a="1"/>
  <c r="AD20" i="1" s="1"/>
  <c r="AD21" i="1" a="1"/>
  <c r="AD21" i="1" s="1"/>
  <c r="AD22" i="1" a="1"/>
  <c r="AD22" i="1" s="1"/>
  <c r="AD23" i="1" a="1"/>
  <c r="AD23" i="1" s="1"/>
  <c r="AD24" i="1" a="1"/>
  <c r="AD24" i="1" s="1"/>
  <c r="AD25" i="1" a="1"/>
  <c r="AD25" i="1" s="1"/>
  <c r="AD26" i="1" a="1"/>
  <c r="AD26" i="1" s="1"/>
  <c r="AD27" i="1" a="1"/>
  <c r="AD27" i="1" s="1"/>
  <c r="AD28" i="1" a="1"/>
  <c r="AD28" i="1" s="1"/>
  <c r="AD29" i="1" a="1"/>
  <c r="AD29" i="1" s="1"/>
  <c r="AD30" i="1" a="1"/>
  <c r="AD30" i="1" s="1"/>
  <c r="AD31" i="1" a="1"/>
  <c r="AD31" i="1" s="1"/>
  <c r="AD32" i="1" a="1"/>
  <c r="AD32" i="1" s="1"/>
  <c r="AD33" i="1" a="1"/>
  <c r="AD33" i="1" s="1"/>
  <c r="AD34" i="1" a="1"/>
  <c r="AD34" i="1" s="1"/>
  <c r="AD19" i="1" a="1"/>
  <c r="AD19" i="1" s="1"/>
  <c r="AC20" i="1" a="1"/>
  <c r="AC20" i="1" s="1"/>
  <c r="AC21" i="1" a="1"/>
  <c r="AC21" i="1" s="1"/>
  <c r="AC22" i="1" a="1"/>
  <c r="AC22" i="1" s="1"/>
  <c r="AC23" i="1" a="1"/>
  <c r="AC23" i="1" s="1"/>
  <c r="AC24" i="1" a="1"/>
  <c r="AC24" i="1" s="1"/>
  <c r="AC25" i="1" a="1"/>
  <c r="AC25" i="1" s="1"/>
  <c r="AC26" i="1" a="1"/>
  <c r="AC26" i="1" s="1"/>
  <c r="AC27" i="1" a="1"/>
  <c r="AC27" i="1" s="1"/>
  <c r="AC28" i="1" a="1"/>
  <c r="AC28" i="1" s="1"/>
  <c r="AC29" i="1" a="1"/>
  <c r="AC29" i="1" s="1"/>
  <c r="AC30" i="1" a="1"/>
  <c r="AC30" i="1" s="1"/>
  <c r="AC31" i="1" a="1"/>
  <c r="AC31" i="1" s="1"/>
  <c r="AC32" i="1" a="1"/>
  <c r="AC32" i="1" s="1"/>
  <c r="AC33" i="1" a="1"/>
  <c r="AC33" i="1" s="1"/>
  <c r="AC34" i="1" a="1"/>
  <c r="AC34" i="1" s="1"/>
  <c r="AC19" i="1" a="1"/>
  <c r="AC19" i="1" s="1"/>
  <c r="AB19" i="1" a="1"/>
  <c r="AB19" i="1" s="1"/>
  <c r="AB27" i="1" a="1"/>
  <c r="AB27" i="1" s="1"/>
  <c r="AB28" i="1" a="1"/>
  <c r="AB28" i="1" s="1"/>
  <c r="AB29" i="1" a="1"/>
  <c r="AB29" i="1" s="1"/>
  <c r="AB30" i="1" a="1"/>
  <c r="AB30" i="1" s="1"/>
  <c r="AB31" i="1" a="1"/>
  <c r="AB31" i="1" s="1"/>
  <c r="AB32" i="1" a="1"/>
  <c r="AB32" i="1" s="1"/>
  <c r="AB33" i="1" a="1"/>
  <c r="AB33" i="1" s="1"/>
  <c r="AB34" i="1" a="1"/>
  <c r="AB34" i="1" s="1"/>
  <c r="AB35" i="1" a="1"/>
  <c r="AB35" i="1" s="1"/>
  <c r="AB36" i="1" a="1"/>
  <c r="AB36" i="1" s="1"/>
  <c r="AB23" i="1" a="1"/>
  <c r="AB23" i="1" s="1"/>
  <c r="AB24" i="1" a="1"/>
  <c r="AB24" i="1" s="1"/>
  <c r="AB25" i="1" a="1"/>
  <c r="AB25" i="1" s="1"/>
  <c r="AB26" i="1" a="1"/>
  <c r="AB26" i="1" s="1"/>
  <c r="AB20" i="1" a="1"/>
  <c r="AB20" i="1" s="1"/>
  <c r="AB21" i="1" a="1"/>
  <c r="AB21" i="1" s="1"/>
  <c r="AB22" i="1" a="1"/>
  <c r="AB22" i="1" s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37" i="1"/>
  <c r="D2" i="24"/>
  <c r="Z20" i="1"/>
  <c r="AA20" i="1" s="1"/>
  <c r="O2" i="24" a="1"/>
  <c r="O2" i="24" s="1"/>
  <c r="X2" i="24" a="1"/>
  <c r="X2" i="24" s="1"/>
  <c r="E14" i="24" a="1"/>
  <c r="E14" i="24" s="1"/>
  <c r="W2" i="24" a="1"/>
  <c r="W2" i="24" s="1"/>
  <c r="V2" i="24" a="1"/>
  <c r="V2" i="24" s="1"/>
  <c r="U2" i="24" a="1"/>
  <c r="U2" i="24" s="1"/>
  <c r="T2" i="24" a="1"/>
  <c r="T2" i="24" s="1"/>
  <c r="S2" i="24" a="1"/>
  <c r="S2" i="24" s="1"/>
  <c r="R2" i="24" a="1"/>
  <c r="R2" i="24" s="1"/>
  <c r="Q2" i="24" a="1"/>
  <c r="Q2" i="24" s="1"/>
  <c r="P2" i="24" a="1"/>
  <c r="P2" i="24" s="1"/>
  <c r="L8" i="1" l="1"/>
  <c r="L8" i="30" s="1"/>
  <c r="L8" i="26" l="1"/>
  <c r="L8" i="28"/>
  <c r="L8" i="29"/>
  <c r="L8" i="2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<sst xmlns="http://schemas.openxmlformats.org/spreadsheetml/2006/main" count="827" uniqueCount="215">
  <si>
    <t xml:space="preserve">  Allocation Remaining</t>
  </si>
  <si>
    <t>Unit Information</t>
  </si>
  <si>
    <t>Unit Description (e.g. GPS location)</t>
  </si>
  <si>
    <t>Repair/Renovation Information</t>
  </si>
  <si>
    <t xml:space="preserve">Additional Details </t>
  </si>
  <si>
    <t>Mould Related?</t>
  </si>
  <si>
    <t>Total</t>
  </si>
  <si>
    <t>Repair Type</t>
  </si>
  <si>
    <t>Description</t>
  </si>
  <si>
    <t>Exterior</t>
  </si>
  <si>
    <t>Interior/Throughout</t>
  </si>
  <si>
    <t>Kitchen</t>
  </si>
  <si>
    <t>Bathroom</t>
  </si>
  <si>
    <t>Bedroom</t>
  </si>
  <si>
    <t>Utilities</t>
  </si>
  <si>
    <t>Common Areas</t>
  </si>
  <si>
    <t>Accessibility/Adaptations</t>
  </si>
  <si>
    <t>Other</t>
  </si>
  <si>
    <t>Structural</t>
  </si>
  <si>
    <t>Adding adequate fire separation</t>
  </si>
  <si>
    <t>x</t>
  </si>
  <si>
    <t>Location</t>
  </si>
  <si>
    <t>Repair Item</t>
  </si>
  <si>
    <t>Installing smoke alarms</t>
  </si>
  <si>
    <t>Replace doors</t>
  </si>
  <si>
    <t>Installing carbon monoxide detectors</t>
  </si>
  <si>
    <t>Drywall repairs / water damage</t>
  </si>
  <si>
    <t>Install insulation</t>
  </si>
  <si>
    <t>Replace interior doors</t>
  </si>
  <si>
    <t>Clearances to combustible materials. (stoves and furnaces)</t>
  </si>
  <si>
    <t>Replace interior closet doors</t>
  </si>
  <si>
    <t>Repair/replace/condemn chimney</t>
  </si>
  <si>
    <t>Modify doorways</t>
  </si>
  <si>
    <t>Adding GFI receptacles</t>
  </si>
  <si>
    <t>Install chair lift (interior)</t>
  </si>
  <si>
    <t>Repair/replace plumbing fixtures</t>
  </si>
  <si>
    <t>Install HRV</t>
  </si>
  <si>
    <t>Repair/replace septic tank</t>
  </si>
  <si>
    <t>Install smoke alarms / CO detectors</t>
  </si>
  <si>
    <t xml:space="preserve">Electrical </t>
  </si>
  <si>
    <t>Repair/replace electrical panel</t>
  </si>
  <si>
    <t>Means of egress (window or door)</t>
  </si>
  <si>
    <t>Repair/replace hot water tank</t>
  </si>
  <si>
    <t>Additional bedrooms</t>
  </si>
  <si>
    <t>Repair/replace sump pump</t>
  </si>
  <si>
    <t>Replace kitchen cabinets</t>
  </si>
  <si>
    <t>Repair/replace furnace</t>
  </si>
  <si>
    <t>Repair kitchen cabinets</t>
  </si>
  <si>
    <t>Repair/replace flue pipes</t>
  </si>
  <si>
    <t>Modify kitchen</t>
  </si>
  <si>
    <t>Repair/replace electric baseboard heaters</t>
  </si>
  <si>
    <t>Replace range hood fan</t>
  </si>
  <si>
    <t>Repair/replace/install HRV</t>
  </si>
  <si>
    <t>Add GFI receptacles</t>
  </si>
  <si>
    <t>Plumbing</t>
  </si>
  <si>
    <t>Fees, inspections and permits</t>
  </si>
  <si>
    <t>Replace windows</t>
  </si>
  <si>
    <t>Repair/replace/install handrail</t>
  </si>
  <si>
    <t>Install wheelchair ramp or lift system (exterior)</t>
  </si>
  <si>
    <t>Drywall repairs (water/mould)</t>
  </si>
  <si>
    <t>Repair wheelchair ramp or lift system</t>
  </si>
  <si>
    <t>Leaking plumbing fixtures</t>
  </si>
  <si>
    <t>Heating, Ventliation and Air Conditioning (HVAC)</t>
  </si>
  <si>
    <t>Defective/broken plumbing fixtures</t>
  </si>
  <si>
    <t>Domestic hot water tank not working</t>
  </si>
  <si>
    <t>Moving laundry room to main floor</t>
  </si>
  <si>
    <t>Install sump pump</t>
  </si>
  <si>
    <t>Modify bathroom</t>
  </si>
  <si>
    <t>Electrical elements not working</t>
  </si>
  <si>
    <t>Replace bathroom vanity</t>
  </si>
  <si>
    <t>Fire Safety</t>
  </si>
  <si>
    <t>Adding outlets where there are none</t>
  </si>
  <si>
    <t>Repair mould damages</t>
  </si>
  <si>
    <t>Replace drywall / painting</t>
  </si>
  <si>
    <t>Subfloor soft, deteriorated and unsafe</t>
  </si>
  <si>
    <t>Framing repairs</t>
  </si>
  <si>
    <t>Drywall repairs and painting</t>
  </si>
  <si>
    <t>Install handrails</t>
  </si>
  <si>
    <t>Overcrowding</t>
  </si>
  <si>
    <t>Repair/replace interior closet doors</t>
  </si>
  <si>
    <t>Install HRV / maintain HRV</t>
  </si>
  <si>
    <t>Accessibility</t>
  </si>
  <si>
    <t>Mould remediation</t>
  </si>
  <si>
    <t>Building envelope repairs</t>
  </si>
  <si>
    <t>Access / Entry / Entire Home</t>
  </si>
  <si>
    <t>Install wheelchair ramp or lift system</t>
  </si>
  <si>
    <t>Replace stairs and/or landings</t>
  </si>
  <si>
    <t>Additional bedroom(s) to meet National Occupancy Standard</t>
  </si>
  <si>
    <t>Replace countertop/vanity</t>
  </si>
  <si>
    <t>Repair/replace bathroom fan</t>
  </si>
  <si>
    <t>Cracked foundation</t>
  </si>
  <si>
    <t>Repair/replace toilet</t>
  </si>
  <si>
    <t>Subfloor damaged</t>
  </si>
  <si>
    <t>Repair/replace range hood fan</t>
  </si>
  <si>
    <t>Electrical repairs throughout</t>
  </si>
  <si>
    <t>Roof repairs/replacement</t>
  </si>
  <si>
    <t>Plumbing failures impacting whole home</t>
  </si>
  <si>
    <t>Furnace / chimney issues</t>
  </si>
  <si>
    <t>HRV installation / repair</t>
  </si>
  <si>
    <t>Exterior lights not working</t>
  </si>
  <si>
    <t>Means of egress</t>
  </si>
  <si>
    <t>Repair/install eavestrough</t>
  </si>
  <si>
    <t>Replace deteriorated flue pipes</t>
  </si>
  <si>
    <t>Grade exterior for drainage</t>
  </si>
  <si>
    <t>Repair/replace deteriorated flooring</t>
  </si>
  <si>
    <t>Install insulation in crawl space</t>
  </si>
  <si>
    <t>Install insulation in attic</t>
  </si>
  <si>
    <t>Repair/maintain HRV</t>
  </si>
  <si>
    <t>Repair basement stairs</t>
  </si>
  <si>
    <t>Roof replacement / repairs</t>
  </si>
  <si>
    <t>Replace exterior doors</t>
  </si>
  <si>
    <t>Replace exterior windows</t>
  </si>
  <si>
    <t>Repair rain gutters</t>
  </si>
  <si>
    <t>Means of egress (window or exterior door)</t>
  </si>
  <si>
    <t>Administrative / Other</t>
  </si>
  <si>
    <t>Fees, permits &amp; inspections</t>
  </si>
  <si>
    <t>Replace deteriorated flooring</t>
  </si>
  <si>
    <t>Replace countertop</t>
  </si>
  <si>
    <t xml:space="preserve">Inspection </t>
  </si>
  <si>
    <t>Work Item</t>
  </si>
  <si>
    <t>RRAP Code (FS use - not exhaustive list)</t>
  </si>
  <si>
    <t>Helper</t>
  </si>
  <si>
    <t>B20</t>
  </si>
  <si>
    <t>B21</t>
  </si>
  <si>
    <t>B22</t>
  </si>
  <si>
    <t>B23</t>
  </si>
  <si>
    <t>B24</t>
  </si>
  <si>
    <t>B25</t>
  </si>
  <si>
    <t>B26</t>
  </si>
  <si>
    <t>B27</t>
  </si>
  <si>
    <t>B28</t>
  </si>
  <si>
    <t>B29</t>
  </si>
  <si>
    <t>2.2 Ramps and elevating devices</t>
  </si>
  <si>
    <t>Drop Downs</t>
  </si>
  <si>
    <t>Yes</t>
  </si>
  <si>
    <t>Single Dwelling</t>
  </si>
  <si>
    <t>First Nation Owned</t>
  </si>
  <si>
    <t>Senior (55+)</t>
  </si>
  <si>
    <t xml:space="preserve">No </t>
  </si>
  <si>
    <t>Semi-Detached</t>
  </si>
  <si>
    <t>Occupant Owned</t>
  </si>
  <si>
    <t>Person with disability</t>
  </si>
  <si>
    <t>N/A</t>
  </si>
  <si>
    <t>Duplex</t>
  </si>
  <si>
    <t>Senior (55+) and a person with disability</t>
  </si>
  <si>
    <t>7.3 Level changes</t>
  </si>
  <si>
    <t>Row</t>
  </si>
  <si>
    <t>Neither</t>
  </si>
  <si>
    <t>3.1 Doors</t>
  </si>
  <si>
    <t>Apartment</t>
  </si>
  <si>
    <t>5.1 Modifying the kitchen</t>
  </si>
  <si>
    <t>6.1 Modifying the bathroom</t>
  </si>
  <si>
    <t>8.3 Laundry room</t>
  </si>
  <si>
    <t>Other, please specify in "Additional Details"</t>
  </si>
  <si>
    <t>3.2 Bathrooms and toilet rooms</t>
  </si>
  <si>
    <t>Replace vanity</t>
  </si>
  <si>
    <t>9.2 Pipes and fixtures</t>
  </si>
  <si>
    <t>6.3 Ventilation</t>
  </si>
  <si>
    <t>5.7 Floors</t>
  </si>
  <si>
    <t>Repair/replace floor finish (vinyl and/or carpeting)</t>
  </si>
  <si>
    <t>7.3 Floor finishes</t>
  </si>
  <si>
    <t>12.5 Moisture and mold problems</t>
  </si>
  <si>
    <t xml:space="preserve">7.2 Interior finish </t>
  </si>
  <si>
    <t>Repair/replace windows</t>
  </si>
  <si>
    <t>6.4 Windows and doors</t>
  </si>
  <si>
    <t>Adding GFI receptacles/electrical outlets</t>
  </si>
  <si>
    <t>10.1 General</t>
  </si>
  <si>
    <t xml:space="preserve">Replace electrical wiring </t>
  </si>
  <si>
    <t>6.1 thermal insulation</t>
  </si>
  <si>
    <t>5.1 General or 5.5 Walls or 5.7 Floors</t>
  </si>
  <si>
    <t>4.1 General</t>
  </si>
  <si>
    <t>9.1 Alert systems</t>
  </si>
  <si>
    <t>11.1 General</t>
  </si>
  <si>
    <t>4.5 Means of egress</t>
  </si>
  <si>
    <t>5.2 Stairs and landings</t>
  </si>
  <si>
    <t>8.3 Smoke pipes and chimneys</t>
  </si>
  <si>
    <t>5.6 Roofs and roof spaces</t>
  </si>
  <si>
    <t xml:space="preserve">Repair/replace exterior finishes </t>
  </si>
  <si>
    <t>7.1 Exterior finish</t>
  </si>
  <si>
    <t>5.3 Foundations</t>
  </si>
  <si>
    <t>Repair/replace vapor barrier/insultation</t>
  </si>
  <si>
    <t>6.2 Air barriers and vapour barriers</t>
  </si>
  <si>
    <t>2.3 Site grading and improvement</t>
  </si>
  <si>
    <t>3.1 Food preparation and eating</t>
  </si>
  <si>
    <t>Repair/eplace windows</t>
  </si>
  <si>
    <t>1.1 Specifications, permits, fees and</t>
  </si>
  <si>
    <t>Enter description in "Additional Details"</t>
  </si>
  <si>
    <t>8.1 General or 8.2 Installation</t>
  </si>
  <si>
    <t>8.1 General</t>
  </si>
  <si>
    <t>8.1 General or 6.3 Ventilation</t>
  </si>
  <si>
    <t>9.1 Water supply</t>
  </si>
  <si>
    <t>12.1 Flood protection measures</t>
  </si>
  <si>
    <t>9.3 Sewage disposal</t>
  </si>
  <si>
    <t xml:space="preserve">Repair/replace septic tank and septic field </t>
  </si>
  <si>
    <t>Clearances to combustible materials (stoves and furnaces)</t>
  </si>
  <si>
    <t>8.4 Protection of combustible</t>
  </si>
  <si>
    <t>CMHC.ca</t>
  </si>
  <si>
    <r>
      <t xml:space="preserve">First Nation Name </t>
    </r>
    <r>
      <rPr>
        <b/>
        <sz val="12"/>
        <color rgb="FFFF0000"/>
        <rFont val="Calibri"/>
        <family val="2"/>
      </rPr>
      <t>*</t>
    </r>
  </si>
  <si>
    <r>
      <t xml:space="preserve">Name of Site Visit Person </t>
    </r>
    <r>
      <rPr>
        <b/>
        <sz val="12"/>
        <color rgb="FFFF0000"/>
        <rFont val="Calibri"/>
        <family val="2"/>
      </rPr>
      <t>*</t>
    </r>
  </si>
  <si>
    <r>
      <t>Role/Title of Site Visit Person</t>
    </r>
    <r>
      <rPr>
        <b/>
        <sz val="12"/>
        <color rgb="FFFF0000"/>
        <rFont val="Calibri"/>
        <family val="2"/>
      </rPr>
      <t>*</t>
    </r>
  </si>
  <si>
    <r>
      <t>Date of Site Visit</t>
    </r>
    <r>
      <rPr>
        <b/>
        <sz val="12"/>
        <color rgb="FFFF0000"/>
        <rFont val="Calibri"/>
        <family val="2"/>
      </rPr>
      <t>*</t>
    </r>
  </si>
  <si>
    <r>
      <t xml:space="preserve">Allocation Amount </t>
    </r>
    <r>
      <rPr>
        <b/>
        <sz val="12"/>
        <color rgb="FFFF0000"/>
        <rFont val="Calibri"/>
        <family val="2"/>
      </rPr>
      <t>*</t>
    </r>
  </si>
  <si>
    <r>
      <t xml:space="preserve">Address of Building </t>
    </r>
    <r>
      <rPr>
        <b/>
        <sz val="12"/>
        <color rgb="FFFF0000"/>
        <rFont val="Calibri"/>
        <family val="2"/>
      </rPr>
      <t>*</t>
    </r>
  </si>
  <si>
    <r>
      <t xml:space="preserve">Who Owns the Unit? (drop down) </t>
    </r>
    <r>
      <rPr>
        <b/>
        <sz val="12"/>
        <color rgb="FFFF0000"/>
        <rFont val="Calibri"/>
        <family val="2"/>
      </rPr>
      <t>*</t>
    </r>
  </si>
  <si>
    <r>
      <t xml:space="preserve">Unit Type (drop down) </t>
    </r>
    <r>
      <rPr>
        <b/>
        <sz val="12"/>
        <color rgb="FFFF0000"/>
        <rFont val="Calibri"/>
        <family val="2"/>
      </rPr>
      <t>*</t>
    </r>
  </si>
  <si>
    <r>
      <t>Occupant Name(s)</t>
    </r>
    <r>
      <rPr>
        <b/>
        <sz val="12"/>
        <color rgb="FFFF0000"/>
        <rFont val="Calibri"/>
        <family val="2"/>
      </rPr>
      <t>*</t>
    </r>
  </si>
  <si>
    <r>
      <t>Is the occupant Senior and/or a person with disability?</t>
    </r>
    <r>
      <rPr>
        <b/>
        <sz val="12"/>
        <color rgb="FFFF0000"/>
        <rFont val="Calibri"/>
        <family val="2"/>
      </rPr>
      <t>*</t>
    </r>
  </si>
  <si>
    <r>
      <t>Is the household income of the occupant(s) below the Forgiveness Income Limit (FIL)?</t>
    </r>
    <r>
      <rPr>
        <b/>
        <sz val="12"/>
        <color rgb="FFFF0000"/>
        <rFont val="Calibri"/>
        <family val="2"/>
      </rPr>
      <t>*</t>
    </r>
  </si>
  <si>
    <r>
      <t>Location of Work</t>
    </r>
    <r>
      <rPr>
        <sz val="12"/>
        <color rgb="FFFF0000"/>
        <rFont val="Calibri"/>
        <family val="2"/>
      </rPr>
      <t>*</t>
    </r>
  </si>
  <si>
    <r>
      <t>Work Description</t>
    </r>
    <r>
      <rPr>
        <b/>
        <sz val="12"/>
        <color rgb="FFFF0000"/>
        <rFont val="Calibri"/>
        <family val="2"/>
      </rPr>
      <t>*</t>
    </r>
  </si>
  <si>
    <r>
      <t>Cost $</t>
    </r>
    <r>
      <rPr>
        <sz val="12"/>
        <color rgb="FFFF0000"/>
        <rFont val="Calibri"/>
        <family val="2"/>
      </rPr>
      <t>*</t>
    </r>
  </si>
  <si>
    <r>
      <t xml:space="preserve">Would the First Nation provide equity if the costs exceeds the </t>
    </r>
    <r>
      <rPr>
        <b/>
        <sz val="12"/>
        <color theme="1"/>
        <rFont val="Calibri"/>
        <family val="2"/>
      </rPr>
      <t>RRAP allocation?</t>
    </r>
    <r>
      <rPr>
        <b/>
        <sz val="12"/>
        <color rgb="FFFF0000"/>
        <rFont val="Calibri"/>
        <family val="2"/>
      </rPr>
      <t>*</t>
    </r>
  </si>
  <si>
    <r>
      <t xml:space="preserve">Would the First Nation provide equity if the costs exceeds the </t>
    </r>
    <r>
      <rPr>
        <b/>
        <sz val="12"/>
        <color theme="1"/>
        <rFont val="Calibri"/>
        <family val="2"/>
      </rPr>
      <t>RRAP unit maximum?</t>
    </r>
    <r>
      <rPr>
        <b/>
        <sz val="12"/>
        <color rgb="FFFF0000"/>
        <rFont val="Calibri"/>
        <family val="2"/>
      </rPr>
      <t>*</t>
    </r>
  </si>
  <si>
    <r>
      <t xml:space="preserve">Quantity 
</t>
    </r>
    <r>
      <rPr>
        <sz val="12"/>
        <color theme="1"/>
        <rFont val="Calibri"/>
        <family val="2"/>
      </rPr>
      <t>(number, size or quantity 
of measure)</t>
    </r>
  </si>
  <si>
    <t xml:space="preserve">                 RRAP Checklist for Repairs and Adaptations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</si>
</sst>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44" formatCode="_-&quot;$&quot;* #,##0.00_-;\-&quot;$&quot;* #,##0.00_-;_-&quot;$&quot;* &quot;-&quot;??_-;_-@_-"/>
    <numFmt numFmtId="164" formatCode="[$-F800]dddd\,\ mmmm\ dd\,\ yyyy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242424"/>
      <name val="Aptos Narrow"/>
      <family val="2"/>
    </font>
    <font>
      <sz val="11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6"/>
      <color theme="1"/>
      <name val="Calibri"/>
      <family val="2"/>
    </font>
    <font>
      <sz val="22"/>
      <color theme="1"/>
      <name val="Calibri"/>
      <family val="2"/>
    </font>
    <font>
      <b/>
      <sz val="26"/>
      <color theme="2" tint="-0.499984740745262"/>
      <name val="Calibri"/>
      <family val="2"/>
    </font>
    <font>
      <b/>
      <sz val="24"/>
      <color theme="1"/>
      <name val="Calibri"/>
      <family val="2"/>
    </font>
    <font>
      <b/>
      <sz val="12"/>
      <color rgb="FFFF0000"/>
      <name val="Calibri"/>
      <family val="2"/>
    </font>
    <font>
      <sz val="12"/>
      <color rgb="FFFF0000"/>
      <name val="Calibri"/>
      <family val="2"/>
    </font>
    <font>
      <sz val="12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AE9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theme="4" tint="0.3999755851924192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0">
    <xf numFmtId="0" fontId="0" fillId="0" borderId="0" xfId="0"/>
    <xf numFmtId="0" fontId="0" fillId="0" borderId="1" xfId="0" applyBorder="1"/>
    <xf numFmtId="0" fontId="0" fillId="4" borderId="1" xfId="0" applyFill="1" applyBorder="1"/>
    <xf numFmtId="0" fontId="2" fillId="0" borderId="1" xfId="0" applyFont="1" applyBorder="1"/>
    <xf numFmtId="0" fontId="0" fillId="0" borderId="9" xfId="0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6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7" borderId="1" xfId="0" applyFill="1" applyBorder="1"/>
    <xf numFmtId="0" fontId="0" fillId="7" borderId="0" xfId="0" applyFill="1"/>
    <xf numFmtId="0" fontId="0" fillId="0" borderId="8" xfId="0" applyBorder="1"/>
    <xf numFmtId="0" fontId="0" fillId="9" borderId="2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4" fillId="4" borderId="0" xfId="0" applyFont="1" applyFill="1"/>
    <xf numFmtId="0" fontId="0" fillId="0" borderId="10" xfId="0" applyBorder="1"/>
    <xf numFmtId="0" fontId="0" fillId="9" borderId="7" xfId="0" applyFill="1" applyBorder="1"/>
    <xf numFmtId="0" fontId="0" fillId="7" borderId="7" xfId="0" applyFill="1" applyBorder="1"/>
    <xf numFmtId="0" fontId="0" fillId="4" borderId="7" xfId="0" applyFill="1" applyBorder="1"/>
    <xf numFmtId="0" fontId="0" fillId="6" borderId="7" xfId="0" applyFill="1" applyBorder="1"/>
    <xf numFmtId="0" fontId="0" fillId="4" borderId="11" xfId="0" applyFill="1" applyBorder="1"/>
    <xf numFmtId="0" fontId="0" fillId="6" borderId="2" xfId="0" applyFill="1" applyBorder="1" applyAlignment="1">
      <alignment horizontal="center"/>
    </xf>
    <xf numFmtId="0" fontId="0" fillId="4" borderId="8" xfId="0" applyFill="1" applyBorder="1"/>
    <xf numFmtId="0" fontId="0" fillId="10" borderId="8" xfId="0" applyFill="1" applyBorder="1"/>
    <xf numFmtId="0" fontId="0" fillId="7" borderId="8" xfId="0" applyFill="1" applyBorder="1"/>
    <xf numFmtId="0" fontId="0" fillId="9" borderId="8" xfId="0" applyFill="1" applyBorder="1"/>
    <xf numFmtId="0" fontId="5" fillId="0" borderId="0" xfId="0" applyFont="1"/>
    <xf numFmtId="0" fontId="0" fillId="6" borderId="8" xfId="0" applyFill="1" applyBorder="1"/>
    <xf numFmtId="0" fontId="0" fillId="9" borderId="8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12" borderId="10" xfId="0" applyFill="1" applyBorder="1"/>
    <xf numFmtId="0" fontId="0" fillId="12" borderId="0" xfId="0" applyFill="1"/>
    <xf numFmtId="0" fontId="0" fillId="9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6" fillId="0" borderId="0" xfId="0" applyFont="1"/>
    <xf numFmtId="0" fontId="6" fillId="3" borderId="0" xfId="0" applyFont="1" applyFill="1"/>
    <xf numFmtId="0" fontId="6" fillId="0" borderId="1" xfId="0" applyFont="1" applyBorder="1"/>
    <xf numFmtId="0" fontId="6" fillId="8" borderId="0" xfId="0" applyFont="1" applyFill="1"/>
    <xf numFmtId="0" fontId="11" fillId="0" borderId="0" xfId="0" applyFont="1"/>
    <xf numFmtId="0" fontId="8" fillId="0" borderId="0" xfId="0" applyFont="1"/>
    <xf numFmtId="0" fontId="7" fillId="0" borderId="1" xfId="0" applyFont="1" applyBorder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horizontal="left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10" fillId="0" borderId="12" xfId="0" applyFont="1" applyBorder="1" applyAlignment="1">
      <alignment horizontal="left"/>
    </xf>
    <xf numFmtId="0" fontId="9" fillId="0" borderId="12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14" fillId="0" borderId="8" xfId="0" applyFont="1" applyBorder="1" applyAlignment="1">
      <alignment horizontal="left"/>
    </xf>
    <xf numFmtId="0" fontId="14" fillId="5" borderId="6" xfId="0" applyFont="1" applyFill="1" applyBorder="1" applyAlignment="1" applyProtection="1">
      <alignment horizontal="center"/>
      <protection locked="0"/>
    </xf>
    <xf numFmtId="0" fontId="14" fillId="5" borderId="8" xfId="0" applyFont="1" applyFill="1" applyBorder="1" applyAlignment="1" applyProtection="1">
      <alignment horizontal="center"/>
      <protection locked="0"/>
    </xf>
    <xf numFmtId="0" fontId="14" fillId="2" borderId="6" xfId="0" applyFont="1" applyFill="1" applyBorder="1" applyAlignment="1" applyProtection="1">
      <alignment horizontal="center" wrapText="1"/>
      <protection locked="0"/>
    </xf>
    <xf numFmtId="0" fontId="14" fillId="2" borderId="8" xfId="0" applyFont="1" applyFill="1" applyBorder="1" applyAlignment="1" applyProtection="1">
      <alignment horizontal="center" wrapText="1"/>
      <protection locked="0"/>
    </xf>
    <xf numFmtId="0" fontId="14" fillId="2" borderId="7" xfId="0" applyFont="1" applyFill="1" applyBorder="1" applyAlignment="1" applyProtection="1">
      <alignment horizontal="center"/>
      <protection locked="0"/>
    </xf>
    <xf numFmtId="0" fontId="14" fillId="2" borderId="8" xfId="0" applyFont="1" applyFill="1" applyBorder="1" applyAlignment="1" applyProtection="1">
      <alignment horizontal="center"/>
      <protection locked="0"/>
    </xf>
    <xf numFmtId="0" fontId="14" fillId="2" borderId="1" xfId="0" applyFont="1" applyFill="1" applyBorder="1" applyAlignment="1" applyProtection="1">
      <alignment horizontal="center"/>
      <protection locked="0"/>
    </xf>
    <xf numFmtId="44" fontId="14" fillId="5" borderId="1" xfId="1" applyFont="1" applyFill="1" applyBorder="1" applyAlignment="1" applyProtection="1">
      <alignment horizontal="center"/>
      <protection locked="0"/>
    </xf>
    <xf numFmtId="44" fontId="14" fillId="2" borderId="1" xfId="1" applyFont="1" applyFill="1" applyBorder="1" applyAlignment="1" applyProtection="1">
      <alignment horizontal="center"/>
      <protection locked="0"/>
    </xf>
    <xf numFmtId="0" fontId="7" fillId="0" borderId="1" xfId="0" applyFont="1" applyBorder="1" applyAlignment="1">
      <alignment horizontal="left" vertical="top" wrapText="1"/>
    </xf>
    <xf numFmtId="0" fontId="14" fillId="5" borderId="1" xfId="0" applyFont="1" applyFill="1" applyBorder="1" applyAlignment="1" applyProtection="1">
      <alignment horizontal="left"/>
      <protection locked="0"/>
    </xf>
    <xf numFmtId="0" fontId="14" fillId="2" borderId="1" xfId="0" applyFont="1" applyFill="1" applyBorder="1" applyAlignment="1" applyProtection="1">
      <alignment horizontal="left"/>
      <protection locked="0"/>
    </xf>
    <xf numFmtId="0" fontId="7" fillId="0" borderId="6" xfId="0" applyFont="1" applyBorder="1" applyAlignment="1">
      <alignment horizontal="left" vertical="top"/>
    </xf>
    <xf numFmtId="0" fontId="7" fillId="0" borderId="7" xfId="0" applyFont="1" applyBorder="1" applyAlignment="1">
      <alignment horizontal="left" vertical="top"/>
    </xf>
    <xf numFmtId="0" fontId="7" fillId="0" borderId="8" xfId="0" applyFont="1" applyBorder="1" applyAlignment="1">
      <alignment horizontal="left" vertical="top"/>
    </xf>
    <xf numFmtId="0" fontId="14" fillId="5" borderId="6" xfId="0" applyFont="1" applyFill="1" applyBorder="1" applyAlignment="1" applyProtection="1">
      <alignment horizontal="left"/>
      <protection locked="0"/>
    </xf>
    <xf numFmtId="0" fontId="14" fillId="5" borderId="7" xfId="0" applyFont="1" applyFill="1" applyBorder="1" applyAlignment="1" applyProtection="1">
      <alignment horizontal="left"/>
      <protection locked="0"/>
    </xf>
    <xf numFmtId="0" fontId="14" fillId="5" borderId="8" xfId="0" applyFont="1" applyFill="1" applyBorder="1" applyAlignment="1" applyProtection="1">
      <alignment horizontal="left"/>
      <protection locked="0"/>
    </xf>
    <xf numFmtId="0" fontId="7" fillId="0" borderId="1" xfId="0" applyFont="1" applyBorder="1" applyAlignment="1">
      <alignment horizontal="left"/>
    </xf>
    <xf numFmtId="0" fontId="7" fillId="8" borderId="1" xfId="0" applyFont="1" applyFill="1" applyBorder="1" applyAlignment="1">
      <alignment horizontal="left"/>
    </xf>
    <xf numFmtId="44" fontId="14" fillId="11" borderId="1" xfId="1" applyFont="1" applyFill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5" borderId="1" xfId="0" applyFont="1" applyFill="1" applyBorder="1" applyAlignment="1" applyProtection="1">
      <alignment horizontal="center"/>
      <protection locked="0"/>
    </xf>
    <xf numFmtId="0" fontId="14" fillId="0" borderId="1" xfId="0" applyFont="1" applyBorder="1" applyAlignment="1" applyProtection="1">
      <alignment horizontal="center"/>
      <protection locked="0"/>
    </xf>
    <xf numFmtId="0" fontId="14" fillId="2" borderId="6" xfId="0" applyFont="1" applyFill="1" applyBorder="1" applyAlignment="1" applyProtection="1">
      <alignment horizontal="center"/>
      <protection locked="0"/>
    </xf>
    <xf numFmtId="44" fontId="14" fillId="5" borderId="6" xfId="1" applyFont="1" applyFill="1" applyBorder="1" applyAlignment="1" applyProtection="1">
      <alignment horizontal="center"/>
      <protection locked="0"/>
    </xf>
    <xf numFmtId="44" fontId="14" fillId="2" borderId="8" xfId="1" applyFont="1" applyFill="1" applyBorder="1" applyAlignment="1" applyProtection="1">
      <alignment horizontal="center"/>
      <protection locked="0"/>
    </xf>
    <xf numFmtId="0" fontId="7" fillId="0" borderId="1" xfId="0" applyFont="1" applyBorder="1"/>
    <xf numFmtId="0" fontId="14" fillId="5" borderId="1" xfId="0" applyFont="1" applyFill="1" applyBorder="1" applyProtection="1">
      <protection locked="0"/>
    </xf>
    <xf numFmtId="0" fontId="14" fillId="8" borderId="1" xfId="0" applyFont="1" applyFill="1" applyBorder="1" applyProtection="1">
      <protection locked="0"/>
    </xf>
    <xf numFmtId="164" fontId="14" fillId="5" borderId="1" xfId="0" applyNumberFormat="1" applyFont="1" applyFill="1" applyBorder="1" applyProtection="1">
      <protection locked="0"/>
    </xf>
    <xf numFmtId="164" fontId="14" fillId="2" borderId="1" xfId="0" applyNumberFormat="1" applyFont="1" applyFill="1" applyBorder="1" applyProtection="1">
      <protection locked="0"/>
    </xf>
    <xf numFmtId="0" fontId="7" fillId="0" borderId="6" xfId="0" applyFont="1" applyBorder="1"/>
    <xf numFmtId="0" fontId="7" fillId="0" borderId="7" xfId="0" applyFont="1" applyBorder="1"/>
    <xf numFmtId="0" fontId="7" fillId="0" borderId="8" xfId="0" applyFont="1" applyBorder="1"/>
    <xf numFmtId="44" fontId="14" fillId="2" borderId="3" xfId="1" applyFont="1" applyFill="1" applyBorder="1" applyAlignment="1" applyProtection="1">
      <alignment horizontal="center"/>
      <protection locked="0"/>
    </xf>
    <xf numFmtId="44" fontId="14" fillId="2" borderId="4" xfId="1" applyFont="1" applyFill="1" applyBorder="1" applyAlignment="1" applyProtection="1">
      <alignment horizontal="center"/>
      <protection locked="0"/>
    </xf>
    <xf numFmtId="44" fontId="14" fillId="2" borderId="5" xfId="1" applyFont="1" applyFill="1" applyBorder="1" applyAlignment="1" applyProtection="1">
      <alignment horizontal="center"/>
      <protection locked="0"/>
    </xf>
    <xf numFmtId="44" fontId="14" fillId="0" borderId="3" xfId="0" applyNumberFormat="1" applyFont="1" applyBorder="1" applyAlignment="1">
      <alignment horizontal="center"/>
    </xf>
    <xf numFmtId="8" fontId="14" fillId="0" borderId="4" xfId="0" applyNumberFormat="1" applyFont="1" applyBorder="1" applyAlignment="1">
      <alignment horizontal="center"/>
    </xf>
    <xf numFmtId="8" fontId="14" fillId="0" borderId="5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4" fontId="14" fillId="2" borderId="3" xfId="1" applyFont="1" applyFill="1" applyBorder="1" applyAlignment="1" applyProtection="1">
      <alignment horizontal="center"/>
    </xf>
    <xf numFmtId="44" fontId="14" fillId="2" borderId="4" xfId="1" applyFont="1" applyFill="1" applyBorder="1" applyAlignment="1" applyProtection="1">
      <alignment horizontal="center"/>
    </xf>
    <xf numFmtId="44" fontId="14" fillId="2" borderId="5" xfId="1" applyFont="1" applyFill="1" applyBorder="1" applyAlignment="1" applyProtection="1">
      <alignment horizontal="center"/>
    </xf>
    <xf numFmtId="0" fontId="14" fillId="5" borderId="1" xfId="0" applyFont="1" applyFill="1" applyBorder="1"/>
    <xf numFmtId="0" fontId="14" fillId="8" borderId="1" xfId="0" applyFont="1" applyFill="1" applyBorder="1"/>
    <xf numFmtId="164" fontId="14" fillId="5" borderId="1" xfId="0" applyNumberFormat="1" applyFont="1" applyFill="1" applyBorder="1"/>
    <xf numFmtId="164" fontId="14" fillId="2" borderId="1" xfId="0" applyNumberFormat="1" applyFont="1" applyFill="1" applyBorder="1"/>
  </cellXfs>
  <cellStyles count="2">
    <cellStyle name="Currency" xfId="1" builtinId="4"/>
    <cellStyle name="Normal" xfId="0" builtinId="0"/>
  </cellStyles>
  <dxfs count="64"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0" formatCode="General"/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indexed="64"/>
          <bgColor theme="5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left style="thin">
          <color indexed="64"/>
        </lef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939032</xdr:colOff>
      <xdr:row>42</xdr:row>
      <xdr:rowOff>15875</xdr:rowOff>
    </xdr:from>
    <xdr:to>
      <xdr:col>18</xdr:col>
      <xdr:colOff>2047813</xdr:colOff>
      <xdr:row>43</xdr:row>
      <xdr:rowOff>47625</xdr:rowOff>
    </xdr:to>
    <xdr:pic>
      <xdr:nvPicPr>
        <xdr:cNvPr id="2" name="Picture 1" descr="Symbol of the Government of Canada; CMHC logo">
          <a:extLst>
            <a:ext uri="{FF2B5EF4-FFF2-40B4-BE49-F238E27FC236}">
              <a16:creationId xmlns:a16="http://schemas.microsoft.com/office/drawing/2014/main" id="{A7BD4FDB-B328-3B09-9FB8-8FA6528DC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90305" y="10245148"/>
          <a:ext cx="4730649" cy="1590386"/>
        </a:xfrm>
        <a:prstGeom prst="rect">
          <a:avLst/>
        </a:prstGeom>
      </xdr:spPr>
    </xdr:pic>
    <xdr:clientData/>
  </xdr:twoCellAnchor>
  <xdr:twoCellAnchor editAs="oneCell">
    <xdr:from>
      <xdr:col>0</xdr:col>
      <xdr:colOff>355601</xdr:colOff>
      <xdr:row>0</xdr:row>
      <xdr:rowOff>0</xdr:rowOff>
    </xdr:from>
    <xdr:to>
      <xdr:col>2</xdr:col>
      <xdr:colOff>440267</xdr:colOff>
      <xdr:row>2</xdr:row>
      <xdr:rowOff>53660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21DF0E-5CA2-0349-F11A-5702D1B7B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601" y="0"/>
          <a:ext cx="1134533" cy="11881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355600</xdr:colOff>
      <xdr:row>0</xdr:row>
      <xdr:rowOff>0</xdr:rowOff>
    </xdr:from>
    <xdr:to>
      <xdr:col>2</xdr:col>
      <xdr:colOff>440266</xdr:colOff>
      <xdr:row>2</xdr:row>
      <xdr:rowOff>29953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4AC8AB-0267-014A-874A-AFD8904DD7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5600" y="0"/>
          <a:ext cx="1134533" cy="1188193"/>
        </a:xfrm>
        <a:prstGeom prst="rect">
          <a:avLst/>
        </a:prstGeom>
      </xdr:spPr>
    </xdr:pic>
    <xdr:clientData/>
  </xdr:twoCellAnchor>
  <xdr:twoCellAnchor editAs="oneCell">
    <xdr:from>
      <xdr:col>14</xdr:col>
      <xdr:colOff>278510</xdr:colOff>
      <xdr:row>42</xdr:row>
      <xdr:rowOff>55703</xdr:rowOff>
    </xdr:from>
    <xdr:to>
      <xdr:col>19</xdr:col>
      <xdr:colOff>18282</xdr:colOff>
      <xdr:row>43</xdr:row>
      <xdr:rowOff>119861</xdr:rowOff>
    </xdr:to>
    <xdr:pic>
      <xdr:nvPicPr>
        <xdr:cNvPr id="6" name="Picture 5" descr="Symbol of the Government of Canada; CMHC logo">
          <a:extLst>
            <a:ext uri="{FF2B5EF4-FFF2-40B4-BE49-F238E27FC236}">
              <a16:creationId xmlns:a16="http://schemas.microsoft.com/office/drawing/2014/main" id="{5CD99104-F74D-435A-9AA5-CFF8AA62C8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25528" y="10171142"/>
          <a:ext cx="4730649" cy="15903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451434</xdr:colOff>
      <xdr:row>2</xdr:row>
      <xdr:rowOff>34606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86D17C-6226-144F-A125-4E66F55AE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760" y="0"/>
          <a:ext cx="1121994" cy="1203006"/>
        </a:xfrm>
        <a:prstGeom prst="rect">
          <a:avLst/>
        </a:prstGeom>
      </xdr:spPr>
    </xdr:pic>
    <xdr:clientData/>
  </xdr:twoCellAnchor>
  <xdr:twoCellAnchor editAs="oneCell">
    <xdr:from>
      <xdr:col>13</xdr:col>
      <xdr:colOff>1221736</xdr:colOff>
      <xdr:row>42</xdr:row>
      <xdr:rowOff>36895</xdr:rowOff>
    </xdr:from>
    <xdr:to>
      <xdr:col>19</xdr:col>
      <xdr:colOff>35429</xdr:colOff>
      <xdr:row>43</xdr:row>
      <xdr:rowOff>159417</xdr:rowOff>
    </xdr:to>
    <xdr:pic>
      <xdr:nvPicPr>
        <xdr:cNvPr id="4" name="Picture 3" descr="Symbol of the Government of Canada; CMHC logo">
          <a:extLst>
            <a:ext uri="{FF2B5EF4-FFF2-40B4-BE49-F238E27FC236}">
              <a16:creationId xmlns:a16="http://schemas.microsoft.com/office/drawing/2014/main" id="{935D7CFD-E649-4574-B307-3BB1245A6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91515" y="10178219"/>
          <a:ext cx="4734135" cy="15979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460197</xdr:colOff>
      <xdr:row>2</xdr:row>
      <xdr:rowOff>18265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DD1111-5AC2-F746-B440-B24FC3E14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0885" y="0"/>
          <a:ext cx="1134533" cy="1198353"/>
        </a:xfrm>
        <a:prstGeom prst="rect">
          <a:avLst/>
        </a:prstGeom>
      </xdr:spPr>
    </xdr:pic>
    <xdr:clientData/>
  </xdr:twoCellAnchor>
  <xdr:twoCellAnchor editAs="oneCell">
    <xdr:from>
      <xdr:col>14</xdr:col>
      <xdr:colOff>36712</xdr:colOff>
      <xdr:row>42</xdr:row>
      <xdr:rowOff>11888</xdr:rowOff>
    </xdr:from>
    <xdr:to>
      <xdr:col>19</xdr:col>
      <xdr:colOff>4631</xdr:colOff>
      <xdr:row>43</xdr:row>
      <xdr:rowOff>130686</xdr:rowOff>
    </xdr:to>
    <xdr:pic>
      <xdr:nvPicPr>
        <xdr:cNvPr id="5" name="Picture 4" descr="Symbol of the Government of Canada; CMHC logo">
          <a:extLst>
            <a:ext uri="{FF2B5EF4-FFF2-40B4-BE49-F238E27FC236}">
              <a16:creationId xmlns:a16="http://schemas.microsoft.com/office/drawing/2014/main" id="{0AC4C978-BC10-487B-9D52-C29AB0FBE3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14324" y="10323530"/>
          <a:ext cx="4722439" cy="158782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451434</xdr:colOff>
      <xdr:row>2</xdr:row>
      <xdr:rowOff>17673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CF8DD31-A5F3-EF4B-8661-2500FB272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2533" y="0"/>
          <a:ext cx="1128768" cy="1203006"/>
        </a:xfrm>
        <a:prstGeom prst="rect">
          <a:avLst/>
        </a:prstGeom>
      </xdr:spPr>
    </xdr:pic>
    <xdr:clientData/>
  </xdr:twoCellAnchor>
  <xdr:twoCellAnchor editAs="oneCell">
    <xdr:from>
      <xdr:col>14</xdr:col>
      <xdr:colOff>162891</xdr:colOff>
      <xdr:row>42</xdr:row>
      <xdr:rowOff>34875</xdr:rowOff>
    </xdr:from>
    <xdr:to>
      <xdr:col>19</xdr:col>
      <xdr:colOff>115072</xdr:colOff>
      <xdr:row>44</xdr:row>
      <xdr:rowOff>25061</xdr:rowOff>
    </xdr:to>
    <xdr:pic>
      <xdr:nvPicPr>
        <xdr:cNvPr id="5" name="Picture 4" descr="Symbol of the Government of Canada; CMHC logo">
          <a:extLst>
            <a:ext uri="{FF2B5EF4-FFF2-40B4-BE49-F238E27FC236}">
              <a16:creationId xmlns:a16="http://schemas.microsoft.com/office/drawing/2014/main" id="{EF3027C0-6338-4082-81C7-080D5384CE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40503" y="10337039"/>
          <a:ext cx="4719420" cy="15824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458491</xdr:colOff>
      <xdr:row>2</xdr:row>
      <xdr:rowOff>21200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E1F892C-CDC3-DA45-821D-93856BA38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0417" y="0"/>
          <a:ext cx="1128768" cy="1203006"/>
        </a:xfrm>
        <a:prstGeom prst="rect">
          <a:avLst/>
        </a:prstGeom>
      </xdr:spPr>
    </xdr:pic>
    <xdr:clientData/>
  </xdr:twoCellAnchor>
  <xdr:twoCellAnchor editAs="oneCell">
    <xdr:from>
      <xdr:col>14</xdr:col>
      <xdr:colOff>67691</xdr:colOff>
      <xdr:row>42</xdr:row>
      <xdr:rowOff>53522</xdr:rowOff>
    </xdr:from>
    <xdr:to>
      <xdr:col>19</xdr:col>
      <xdr:colOff>38644</xdr:colOff>
      <xdr:row>43</xdr:row>
      <xdr:rowOff>180647</xdr:rowOff>
    </xdr:to>
    <xdr:pic>
      <xdr:nvPicPr>
        <xdr:cNvPr id="4" name="Picture 3" descr="Symbol of the Government of Canada; CMHC logo">
          <a:extLst>
            <a:ext uri="{FF2B5EF4-FFF2-40B4-BE49-F238E27FC236}">
              <a16:creationId xmlns:a16="http://schemas.microsoft.com/office/drawing/2014/main" id="{6973F520-40A7-41D7-AAA6-C6569B315C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34204" y="10255298"/>
          <a:ext cx="4725098" cy="158929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67321F-D836-4BC4-AE1B-8131F27CC7B3}" name="Table22" displayName="Table22" ref="A1:D124" totalsRowShown="0" tableBorderDxfId="63">
  <autoFilter ref="A1:D124" xr:uid="{8867321F-D836-4BC4-AE1B-8131F27CC7B3}"/>
  <sortState xmlns:xlrd2="http://schemas.microsoft.com/office/spreadsheetml/2017/richdata2" ref="A2:B123">
    <sortCondition ref="A1:A123"/>
  </sortState>
  <tableColumns count="4">
    <tableColumn id="1" xr3:uid="{03E2FCC6-C710-478D-9569-C0BC37FD79E9}" name="Location" dataDxfId="62"/>
    <tableColumn id="2" xr3:uid="{7611A517-1CE9-47F3-B151-02063819D17E}" name="Work Item" dataDxfId="61"/>
    <tableColumn id="3" xr3:uid="{B88C7B40-8F45-41EC-A1A5-B1852529EAAA}" name="RRAP Code (FS use - not exhaustive list)" dataDxfId="60"/>
    <tableColumn id="4" xr3:uid="{151AAF4C-6B67-446E-874D-EF098D96767F}" name="Helper" dataDxfId="59">
      <calculatedColumnFormula>A2 &amp; "♦" &amp; B2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CDDAF-9143-4936-8F0F-8C421187783A}">
  <sheetPr codeName="Sheet1">
    <pageSetUpPr autoPageBreaks="0"/>
  </sheetPr>
  <dimension ref="B2:AU112"/>
  <sheetViews>
    <sheetView showGridLines="0" tabSelected="1" zoomScale="80" zoomScaleNormal="80" workbookViewId="0">
      <selection activeCell="D20" sqref="D20:K20"/>
    </sheetView>
  </sheetViews>
  <sheetFormatPr defaultColWidth="8.77734375" defaultRowHeight="14.4" outlineLevelRow="1" x14ac:dyDescent="0.3"/>
  <cols>
    <col min="1" max="1" width="4.77734375" style="37" customWidth="1"/>
    <col min="2" max="4" width="8.77734375" style="37"/>
    <col min="5" max="5" width="14" style="37" customWidth="1"/>
    <col min="6" max="6" width="4.44140625" style="37" customWidth="1"/>
    <col min="7" max="7" width="12" style="37" customWidth="1"/>
    <col min="8" max="9" width="8.77734375" style="37"/>
    <col min="10" max="10" width="3.6640625" style="37" customWidth="1"/>
    <col min="11" max="11" width="4.33203125" style="37" customWidth="1"/>
    <col min="12" max="12" width="19.6640625" style="37" customWidth="1"/>
    <col min="13" max="13" width="14.21875" style="37" customWidth="1"/>
    <col min="14" max="14" width="14.33203125" style="37" customWidth="1"/>
    <col min="15" max="15" width="8.77734375" style="37"/>
    <col min="16" max="16" width="3.44140625" style="37" customWidth="1"/>
    <col min="17" max="17" width="16.44140625" style="37" customWidth="1"/>
    <col min="18" max="18" width="8.77734375" style="37"/>
    <col min="19" max="19" width="31.77734375" style="37" customWidth="1"/>
    <col min="20" max="24" width="8.77734375" style="37"/>
    <col min="25" max="25" width="8.77734375" style="37" customWidth="1"/>
    <col min="26" max="31" width="8.77734375" style="37" hidden="1" customWidth="1"/>
    <col min="32" max="47" width="8.6640625" style="37" hidden="1" customWidth="1"/>
    <col min="48" max="16384" width="8.77734375" style="37"/>
  </cols>
  <sheetData>
    <row r="2" spans="2:19" ht="73.95" customHeight="1" x14ac:dyDescent="0.6">
      <c r="B2" s="41" t="s">
        <v>214</v>
      </c>
    </row>
    <row r="3" spans="2:19" s="38" customFormat="1" ht="6.45" customHeight="1" x14ac:dyDescent="0.3"/>
    <row r="5" spans="2:19" ht="15.6" x14ac:dyDescent="0.3">
      <c r="B5" s="84" t="s">
        <v>197</v>
      </c>
      <c r="C5" s="85"/>
      <c r="D5" s="85"/>
      <c r="E5" s="86"/>
      <c r="F5" s="79" t="s">
        <v>198</v>
      </c>
      <c r="G5" s="79"/>
      <c r="H5" s="79"/>
      <c r="I5" s="79"/>
      <c r="J5" s="79"/>
      <c r="K5" s="79"/>
      <c r="L5" s="79" t="s">
        <v>199</v>
      </c>
      <c r="M5" s="79"/>
      <c r="N5" s="79"/>
      <c r="O5" s="79" t="s">
        <v>200</v>
      </c>
      <c r="P5" s="79"/>
      <c r="Q5" s="79"/>
      <c r="R5" s="79"/>
      <c r="S5" s="79"/>
    </row>
    <row r="6" spans="2:19" ht="21" customHeight="1" x14ac:dyDescent="0.3">
      <c r="B6" s="80"/>
      <c r="C6" s="80"/>
      <c r="D6" s="80"/>
      <c r="E6" s="80"/>
      <c r="F6" s="80"/>
      <c r="G6" s="80"/>
      <c r="H6" s="81"/>
      <c r="I6" s="80"/>
      <c r="J6" s="80"/>
      <c r="K6" s="80"/>
      <c r="L6" s="80"/>
      <c r="M6" s="80"/>
      <c r="N6" s="81"/>
      <c r="O6" s="82"/>
      <c r="P6" s="83"/>
      <c r="Q6" s="83"/>
      <c r="R6" s="83"/>
      <c r="S6" s="83"/>
    </row>
    <row r="7" spans="2:19" ht="15.45" customHeight="1" x14ac:dyDescent="0.3">
      <c r="B7" s="70" t="s">
        <v>201</v>
      </c>
      <c r="C7" s="70"/>
      <c r="D7" s="70"/>
      <c r="E7" s="70"/>
      <c r="F7" s="70"/>
      <c r="G7" s="70"/>
      <c r="H7" s="70"/>
      <c r="I7" s="70"/>
      <c r="J7" s="70"/>
      <c r="K7" s="70"/>
      <c r="L7" s="70" t="s">
        <v>0</v>
      </c>
      <c r="M7" s="70"/>
      <c r="N7" s="70"/>
      <c r="O7" s="70"/>
      <c r="P7" s="70"/>
      <c r="Q7" s="70"/>
      <c r="R7" s="70"/>
      <c r="S7" s="70"/>
    </row>
    <row r="8" spans="2:19" ht="24.45" customHeight="1" x14ac:dyDescent="0.3">
      <c r="B8" s="87"/>
      <c r="C8" s="88"/>
      <c r="D8" s="88"/>
      <c r="E8" s="88"/>
      <c r="F8" s="88"/>
      <c r="G8" s="88"/>
      <c r="H8" s="88"/>
      <c r="I8" s="88"/>
      <c r="J8" s="88"/>
      <c r="K8" s="89"/>
      <c r="L8" s="90">
        <f>B8-R40-'Priority 2 Unit'!R40-'Priority 3 Unit'!R40-'Priority 4 Unit'!R40-'Priority 5 Unit'!R40-'Priority 6 Unit'!R40</f>
        <v>0</v>
      </c>
      <c r="M8" s="91"/>
      <c r="N8" s="91"/>
      <c r="O8" s="91"/>
      <c r="P8" s="91"/>
      <c r="Q8" s="91"/>
      <c r="R8" s="91"/>
      <c r="S8" s="92"/>
    </row>
    <row r="9" spans="2:19" ht="31.95" customHeight="1" x14ac:dyDescent="0.3">
      <c r="B9" s="44"/>
      <c r="C9" s="44"/>
      <c r="D9" s="44"/>
      <c r="E9" s="44"/>
      <c r="F9" s="44"/>
      <c r="G9" s="44"/>
      <c r="H9" s="45"/>
      <c r="I9" s="45"/>
      <c r="J9" s="45"/>
      <c r="K9" s="45"/>
      <c r="L9" s="45"/>
      <c r="M9" s="45"/>
      <c r="N9" s="44"/>
      <c r="O9" s="44"/>
      <c r="P9" s="44"/>
      <c r="Q9" s="44"/>
      <c r="R9" s="44"/>
      <c r="S9" s="44"/>
    </row>
    <row r="10" spans="2:19" ht="21" x14ac:dyDescent="0.4">
      <c r="B10" s="42" t="s">
        <v>1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</row>
    <row r="11" spans="2:19" ht="15.6" x14ac:dyDescent="0.3">
      <c r="B11" s="70" t="s">
        <v>202</v>
      </c>
      <c r="C11" s="70"/>
      <c r="D11" s="70"/>
      <c r="E11" s="70"/>
      <c r="F11" s="70"/>
      <c r="G11" s="70"/>
      <c r="H11" s="70" t="s">
        <v>203</v>
      </c>
      <c r="I11" s="70"/>
      <c r="J11" s="70"/>
      <c r="K11" s="70"/>
      <c r="L11" s="70"/>
      <c r="M11" s="70"/>
      <c r="N11" s="70" t="s">
        <v>204</v>
      </c>
      <c r="O11" s="70"/>
      <c r="P11" s="70"/>
      <c r="Q11" s="70"/>
      <c r="R11" s="70"/>
      <c r="S11" s="70"/>
    </row>
    <row r="12" spans="2:19" ht="23.55" customHeight="1" x14ac:dyDescent="0.3">
      <c r="B12" s="62"/>
      <c r="C12" s="63"/>
      <c r="D12" s="63"/>
      <c r="E12" s="63"/>
      <c r="F12" s="63"/>
      <c r="G12" s="63"/>
      <c r="H12" s="62"/>
      <c r="I12" s="63"/>
      <c r="J12" s="63"/>
      <c r="K12" s="63"/>
      <c r="L12" s="63"/>
      <c r="M12" s="63"/>
      <c r="N12" s="62"/>
      <c r="O12" s="63"/>
      <c r="P12" s="63"/>
      <c r="Q12" s="63"/>
      <c r="R12" s="63"/>
      <c r="S12" s="63"/>
    </row>
    <row r="13" spans="2:19" ht="36" customHeight="1" x14ac:dyDescent="0.3">
      <c r="B13" s="64" t="s">
        <v>205</v>
      </c>
      <c r="C13" s="65"/>
      <c r="D13" s="65"/>
      <c r="E13" s="65"/>
      <c r="F13" s="65"/>
      <c r="G13" s="66"/>
      <c r="H13" s="61" t="s">
        <v>206</v>
      </c>
      <c r="I13" s="61"/>
      <c r="J13" s="61"/>
      <c r="K13" s="61"/>
      <c r="L13" s="61"/>
      <c r="M13" s="61"/>
      <c r="N13" s="61" t="s">
        <v>207</v>
      </c>
      <c r="O13" s="61"/>
      <c r="P13" s="61"/>
      <c r="Q13" s="61"/>
      <c r="R13" s="61"/>
      <c r="S13" s="61"/>
    </row>
    <row r="14" spans="2:19" ht="22.95" customHeight="1" x14ac:dyDescent="0.3">
      <c r="B14" s="67"/>
      <c r="C14" s="68"/>
      <c r="D14" s="68"/>
      <c r="E14" s="68"/>
      <c r="F14" s="68"/>
      <c r="G14" s="69"/>
      <c r="H14" s="62"/>
      <c r="I14" s="63"/>
      <c r="J14" s="63"/>
      <c r="K14" s="63"/>
      <c r="L14" s="63"/>
      <c r="M14" s="63"/>
      <c r="N14" s="62"/>
      <c r="O14" s="63"/>
      <c r="P14" s="63"/>
      <c r="Q14" s="63"/>
      <c r="R14" s="63"/>
      <c r="S14" s="63"/>
    </row>
    <row r="15" spans="2:19" ht="15.6" x14ac:dyDescent="0.3">
      <c r="B15" s="70" t="s">
        <v>2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</row>
    <row r="16" spans="2:19" ht="30" customHeight="1" x14ac:dyDescent="0.3">
      <c r="B16" s="62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</row>
    <row r="17" spans="2:47" ht="42" customHeight="1" x14ac:dyDescent="0.3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2:47" ht="21" customHeight="1" x14ac:dyDescent="0.4">
      <c r="B18" s="42" t="s">
        <v>3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</row>
    <row r="19" spans="2:47" ht="60" customHeight="1" x14ac:dyDescent="0.3">
      <c r="B19" s="97" t="s">
        <v>208</v>
      </c>
      <c r="C19" s="97"/>
      <c r="D19" s="93" t="s">
        <v>209</v>
      </c>
      <c r="E19" s="93"/>
      <c r="F19" s="93"/>
      <c r="G19" s="93"/>
      <c r="H19" s="93"/>
      <c r="I19" s="93"/>
      <c r="J19" s="93"/>
      <c r="K19" s="93"/>
      <c r="L19" s="93" t="s">
        <v>4</v>
      </c>
      <c r="M19" s="93"/>
      <c r="N19" s="43" t="s">
        <v>5</v>
      </c>
      <c r="O19" s="94" t="s">
        <v>213</v>
      </c>
      <c r="P19" s="95"/>
      <c r="Q19" s="96"/>
      <c r="R19" s="93" t="s">
        <v>210</v>
      </c>
      <c r="S19" s="93"/>
      <c r="AB19" s="39" cm="1">
        <f t="array" ref="AB19">IFERROR(INDEX('New RRAP Items'!$B$2:$B$503,SMALL(IF('New RRAP Items'!$A$2:$A$503=$B$20,ROW('New RRAP Items'!$A$2:$A$503)-ROW('New RRAP Items'!$A$2)+1),ROW(A1))),"")</f>
        <v>0</v>
      </c>
      <c r="AC19" s="39" cm="1">
        <f t="array" ref="AC19">IFERROR(INDEX('New RRAP Items'!$B$2:$B$503,SMALL(IF('New RRAP Items'!$A$2:$A$503=$B$21,ROW('New RRAP Items'!$A$2:$A$503)-ROW('New RRAP Items'!$A$2)+1),ROW(B1))),"")</f>
        <v>0</v>
      </c>
      <c r="AD19" s="39" cm="1">
        <f t="array" ref="AD19">IFERROR(INDEX('New RRAP Items'!$B$2:$B$503,SMALL(IF('New RRAP Items'!$A$2:$A$503=$B$22,ROW('New RRAP Items'!$A$2:$A$503)-ROW('New RRAP Items'!$A$2)+1),ROW(C1))),"")</f>
        <v>0</v>
      </c>
      <c r="AE19" s="39" cm="1">
        <f t="array" ref="AE19">IFERROR(INDEX('New RRAP Items'!$B$2:$B$503,SMALL(IF('New RRAP Items'!$A$2:$A$503=$B$23,ROW('New RRAP Items'!$A$2:$A$503)-ROW('New RRAP Items'!$A$2)+1),ROW(D1))),"")</f>
        <v>0</v>
      </c>
      <c r="AF19" s="39" cm="1">
        <f t="array" ref="AF19">IFERROR(INDEX('New RRAP Items'!$B$2:$B$503,SMALL(IF('New RRAP Items'!$A$2:$A$503=$B$24,ROW('New RRAP Items'!$A$2:$A$503)-ROW('New RRAP Items'!$A$2)+1),ROW(E1))),"")</f>
        <v>0</v>
      </c>
      <c r="AG19" s="39" cm="1">
        <f t="array" ref="AG19">IFERROR(INDEX('New RRAP Items'!$B$2:$B$503,SMALL(IF('New RRAP Items'!$A$2:$A$503=$B$25,ROW('New RRAP Items'!$A$2:$A$503)-ROW('New RRAP Items'!$A$2)+1),ROW(F1))),"")</f>
        <v>0</v>
      </c>
      <c r="AH19" s="39" cm="1">
        <f t="array" ref="AH19">IFERROR(INDEX('New RRAP Items'!$B$2:$B$503,SMALL(IF('New RRAP Items'!$A$2:$A$503=$B$26,ROW('New RRAP Items'!$A$2:$A$503)-ROW('New RRAP Items'!$A$2)+1),ROW(G1))),"")</f>
        <v>0</v>
      </c>
      <c r="AI19" s="39" cm="1">
        <f t="array" ref="AI19">IFERROR(INDEX('New RRAP Items'!$B$2:$B$503,SMALL(IF('New RRAP Items'!$A$2:$A$503=$B$27,ROW('New RRAP Items'!$A$2:$A$503)-ROW('New RRAP Items'!$A$2)+1),ROW(H1))),"")</f>
        <v>0</v>
      </c>
      <c r="AJ19" s="39" cm="1">
        <f t="array" ref="AJ19">IFERROR(INDEX('New RRAP Items'!$B$2:$B$503,SMALL(IF('New RRAP Items'!$A$2:$A$503=$B$28,ROW('New RRAP Items'!$A$2:$A$503)-ROW('New RRAP Items'!$A$2)+1),ROW(I1))),"")</f>
        <v>0</v>
      </c>
      <c r="AK19" s="39" cm="1">
        <f t="array" ref="AK19">IFERROR(INDEX('New RRAP Items'!$B$2:$B$503,SMALL(IF('New RRAP Items'!$A$2:$A$503=$B$29,ROW('New RRAP Items'!$A$2:$A$503)-ROW('New RRAP Items'!$A$2)+1),ROW(J1))),"")</f>
        <v>0</v>
      </c>
      <c r="AL19" s="39" cm="1">
        <f t="array" ref="AL19">IFERROR(INDEX('New RRAP Items'!$B$2:$B$503,SMALL(IF('New RRAP Items'!$A$2:$A$503=$B$30,ROW('New RRAP Items'!$A$2:$A$503)-ROW('New RRAP Items'!$A$2)+1),ROW(K1))),"")</f>
        <v>0</v>
      </c>
      <c r="AM19" s="39" cm="1">
        <f t="array" ref="AM19">IFERROR(INDEX('New RRAP Items'!$B$2:$B$503,SMALL(IF('New RRAP Items'!$A$2:$A$503=$B$31,ROW('New RRAP Items'!$A$2:$A$503)-ROW('New RRAP Items'!$A$2)+1),ROW(L1))),"")</f>
        <v>0</v>
      </c>
      <c r="AN19" s="39" cm="1">
        <f t="array" ref="AN19">IFERROR(INDEX('New RRAP Items'!$B$2:$B$503,SMALL(IF('New RRAP Items'!$A$2:$A$503=$B$32,ROW('New RRAP Items'!$A$2:$A$503)-ROW('New RRAP Items'!$A$2)+1),ROW(M1))),"")</f>
        <v>0</v>
      </c>
      <c r="AO19" s="39" cm="1">
        <f t="array" ref="AO19">IFERROR(INDEX('New RRAP Items'!$B$2:$B$503,SMALL(IF('New RRAP Items'!$A$2:$A$503=$B$33,ROW('New RRAP Items'!$A$2:$A$503)-ROW('New RRAP Items'!$A$2)+1),ROW(N1))),"")</f>
        <v>0</v>
      </c>
      <c r="AP19" s="39" cm="1">
        <f t="array" ref="AP19">IFERROR(INDEX('New RRAP Items'!$B$2:$B$503,SMALL(IF('New RRAP Items'!$A$2:$A$503=$B$34,ROW('New RRAP Items'!$A$2:$A$503)-ROW('New RRAP Items'!$A$2)+1),ROW(O1))),"")</f>
        <v>0</v>
      </c>
      <c r="AQ19" s="39" cm="1">
        <f t="array" ref="AQ19">IFERROR(INDEX('New RRAP Items'!$B$2:$B$503,SMALL(IF('New RRAP Items'!$A$2:$A$503=$B$35,ROW('New RRAP Items'!$A$2:$A$503)-ROW('New RRAP Items'!$A$2)+1),ROW(P1))),"")</f>
        <v>0</v>
      </c>
      <c r="AR19" s="39" cm="1">
        <f t="array" ref="AR19">IFERROR(INDEX('New RRAP Items'!$B$2:$B$503,SMALL(IF('New RRAP Items'!$A$2:$A$503=$B$36,ROW('New RRAP Items'!$A$2:$A$503)-ROW('New RRAP Items'!$A$2)+1),ROW(Q1))),"")</f>
        <v>0</v>
      </c>
      <c r="AS19" s="39" cm="1">
        <f t="array" ref="AS19">IFERROR(INDEX('New RRAP Items'!$B$2:$B$503,SMALL(IF('New RRAP Items'!$A$2:$A$503=$B$37,ROW('New RRAP Items'!$A$2:$A$503)-ROW('New RRAP Items'!$A$2)+1),ROW(R1))),"")</f>
        <v>0</v>
      </c>
      <c r="AT19" s="39" cm="1">
        <f t="array" ref="AT19">IFERROR(INDEX('New RRAP Items'!$B$2:$B$503,SMALL(IF('New RRAP Items'!$A$2:$A$503=$B$38,ROW('New RRAP Items'!$A$2:$A$503)-ROW('New RRAP Items'!$A$2)+1),ROW(S1))),"")</f>
        <v>0</v>
      </c>
      <c r="AU19" s="39" cm="1">
        <f t="array" ref="AU19">IFERROR(INDEX('New RRAP Items'!$B$2:$B$503,SMALL(IF('New RRAP Items'!$A$2:$A$503=$B$39,ROW('New RRAP Items'!$A$2:$A$503)-ROW('New RRAP Items'!$A$2)+1),ROW(T1))),"")</f>
        <v>0</v>
      </c>
    </row>
    <row r="20" spans="2:47" ht="25.2" customHeight="1" x14ac:dyDescent="0.3">
      <c r="B20" s="54"/>
      <c r="C20" s="55"/>
      <c r="D20" s="52"/>
      <c r="E20" s="56"/>
      <c r="F20" s="56"/>
      <c r="G20" s="56"/>
      <c r="H20" s="56"/>
      <c r="I20" s="56"/>
      <c r="J20" s="56"/>
      <c r="K20" s="57"/>
      <c r="L20" s="76"/>
      <c r="M20" s="57"/>
      <c r="N20" s="46"/>
      <c r="O20" s="76"/>
      <c r="P20" s="56"/>
      <c r="Q20" s="57"/>
      <c r="R20" s="77"/>
      <c r="S20" s="78"/>
      <c r="Z20" s="37">
        <f>B20</f>
        <v>0</v>
      </c>
      <c r="AA20" s="37" t="str">
        <f>Z20 &amp; "♦"</f>
        <v>0♦</v>
      </c>
      <c r="AB20" s="39" cm="1">
        <f t="array" ref="AB20">IFERROR(INDEX('New RRAP Items'!$B$2:$B$503,SMALL(IF('New RRAP Items'!$A$2:$A$503=$B$20,ROW('New RRAP Items'!$A$2:$A$503)-ROW('New RRAP Items'!$A$2)+1),ROW(A2))),"")</f>
        <v>0</v>
      </c>
      <c r="AC20" s="39" cm="1">
        <f t="array" ref="AC20">IFERROR(INDEX('New RRAP Items'!$B$2:$B$503,SMALL(IF('New RRAP Items'!$A$2:$A$503=$B$21,ROW('New RRAP Items'!$A$2:$A$503)-ROW('New RRAP Items'!$A$2)+1),ROW(B2))),"")</f>
        <v>0</v>
      </c>
      <c r="AD20" s="39" cm="1">
        <f t="array" ref="AD20">IFERROR(INDEX('New RRAP Items'!$B$2:$B$503,SMALL(IF('New RRAP Items'!$A$2:$A$503=$B$22,ROW('New RRAP Items'!$A$2:$A$503)-ROW('New RRAP Items'!$A$2)+1),ROW(C2))),"")</f>
        <v>0</v>
      </c>
      <c r="AE20" s="39" cm="1">
        <f t="array" ref="AE20">IFERROR(INDEX('New RRAP Items'!$B$2:$B$503,SMALL(IF('New RRAP Items'!$A$2:$A$503=$B$23,ROW('New RRAP Items'!$A$2:$A$503)-ROW('New RRAP Items'!$A$2)+1),ROW(D2))),"")</f>
        <v>0</v>
      </c>
      <c r="AF20" s="39" cm="1">
        <f t="array" ref="AF20">IFERROR(INDEX('New RRAP Items'!$B$2:$B$503,SMALL(IF('New RRAP Items'!$A$2:$A$503=$B$24,ROW('New RRAP Items'!$A$2:$A$503)-ROW('New RRAP Items'!$A$2)+1),ROW(E2))),"")</f>
        <v>0</v>
      </c>
      <c r="AG20" s="39" cm="1">
        <f t="array" ref="AG20">IFERROR(INDEX('New RRAP Items'!$B$2:$B$503,SMALL(IF('New RRAP Items'!$A$2:$A$503=$B$25,ROW('New RRAP Items'!$A$2:$A$503)-ROW('New RRAP Items'!$A$2)+1),ROW(F2))),"")</f>
        <v>0</v>
      </c>
      <c r="AH20" s="39" cm="1">
        <f t="array" ref="AH20">IFERROR(INDEX('New RRAP Items'!$B$2:$B$503,SMALL(IF('New RRAP Items'!$A$2:$A$503=$B$26,ROW('New RRAP Items'!$A$2:$A$503)-ROW('New RRAP Items'!$A$2)+1),ROW(G2))),"")</f>
        <v>0</v>
      </c>
      <c r="AI20" s="39" cm="1">
        <f t="array" ref="AI20">IFERROR(INDEX('New RRAP Items'!$B$2:$B$503,SMALL(IF('New RRAP Items'!$A$2:$A$503=$B$27,ROW('New RRAP Items'!$A$2:$A$503)-ROW('New RRAP Items'!$A$2)+1),ROW(H2))),"")</f>
        <v>0</v>
      </c>
      <c r="AJ20" s="39" cm="1">
        <f t="array" ref="AJ20">IFERROR(INDEX('New RRAP Items'!$B$2:$B$503,SMALL(IF('New RRAP Items'!$A$2:$A$503=$B$28,ROW('New RRAP Items'!$A$2:$A$503)-ROW('New RRAP Items'!$A$2)+1),ROW(I2))),"")</f>
        <v>0</v>
      </c>
      <c r="AK20" s="39" cm="1">
        <f t="array" ref="AK20">IFERROR(INDEX('New RRAP Items'!$B$2:$B$503,SMALL(IF('New RRAP Items'!$A$2:$A$503=$B$29,ROW('New RRAP Items'!$A$2:$A$503)-ROW('New RRAP Items'!$A$2)+1),ROW(J2))),"")</f>
        <v>0</v>
      </c>
      <c r="AL20" s="39" cm="1">
        <f t="array" ref="AL20">IFERROR(INDEX('New RRAP Items'!$B$2:$B$503,SMALL(IF('New RRAP Items'!$A$2:$A$503=$B$30,ROW('New RRAP Items'!$A$2:$A$503)-ROW('New RRAP Items'!$A$2)+1),ROW(K2))),"")</f>
        <v>0</v>
      </c>
      <c r="AM20" s="39" cm="1">
        <f t="array" ref="AM20">IFERROR(INDEX('New RRAP Items'!$B$2:$B$503,SMALL(IF('New RRAP Items'!$A$2:$A$503=$B$31,ROW('New RRAP Items'!$A$2:$A$503)-ROW('New RRAP Items'!$A$2)+1),ROW(L2))),"")</f>
        <v>0</v>
      </c>
      <c r="AN20" s="39" cm="1">
        <f t="array" ref="AN20">IFERROR(INDEX('New RRAP Items'!$B$2:$B$503,SMALL(IF('New RRAP Items'!$A$2:$A$503=$B$32,ROW('New RRAP Items'!$A$2:$A$503)-ROW('New RRAP Items'!$A$2)+1),ROW(M2))),"")</f>
        <v>0</v>
      </c>
      <c r="AO20" s="39" cm="1">
        <f t="array" ref="AO20">IFERROR(INDEX('New RRAP Items'!$B$2:$B$503,SMALL(IF('New RRAP Items'!$A$2:$A$503=$B$33,ROW('New RRAP Items'!$A$2:$A$503)-ROW('New RRAP Items'!$A$2)+1),ROW(N2))),"")</f>
        <v>0</v>
      </c>
      <c r="AP20" s="39" cm="1">
        <f t="array" ref="AP20">IFERROR(INDEX('New RRAP Items'!$B$2:$B$503,SMALL(IF('New RRAP Items'!$A$2:$A$503=$B$34,ROW('New RRAP Items'!$A$2:$A$503)-ROW('New RRAP Items'!$A$2)+1),ROW(O2))),"")</f>
        <v>0</v>
      </c>
      <c r="AQ20" s="39" cm="1">
        <f t="array" ref="AQ20">IFERROR(INDEX('New RRAP Items'!$B$2:$B$503,SMALL(IF('New RRAP Items'!$A$2:$A$503=$B$35,ROW('New RRAP Items'!$A$2:$A$503)-ROW('New RRAP Items'!$A$2)+1),ROW(P2))),"")</f>
        <v>0</v>
      </c>
      <c r="AR20" s="39" cm="1">
        <f t="array" ref="AR20">IFERROR(INDEX('New RRAP Items'!$B$2:$B$503,SMALL(IF('New RRAP Items'!$A$2:$A$503=$B$36,ROW('New RRAP Items'!$A$2:$A$503)-ROW('New RRAP Items'!$A$2)+1),ROW(Q2))),"")</f>
        <v>0</v>
      </c>
      <c r="AS20" s="39" cm="1">
        <f t="array" ref="AS20">IFERROR(INDEX('New RRAP Items'!$B$2:$B$503,SMALL(IF('New RRAP Items'!$A$2:$A$503=$B$37,ROW('New RRAP Items'!$A$2:$A$503)-ROW('New RRAP Items'!$A$2)+1),ROW(R2))),"")</f>
        <v>0</v>
      </c>
      <c r="AT20" s="39" cm="1">
        <f t="array" ref="AT20">IFERROR(INDEX('New RRAP Items'!$B$2:$B$503,SMALL(IF('New RRAP Items'!$A$2:$A$503=$B$38,ROW('New RRAP Items'!$A$2:$A$503)-ROW('New RRAP Items'!$A$2)+1),ROW(S2))),"")</f>
        <v>0</v>
      </c>
      <c r="AU20" s="39" cm="1">
        <f t="array" ref="AU20">IFERROR(INDEX('New RRAP Items'!$B$2:$B$503,SMALL(IF('New RRAP Items'!$A$2:$A$503=$B$39,ROW('New RRAP Items'!$A$2:$A$503)-ROW('New RRAP Items'!$A$2)+1),ROW(T2))),"")</f>
        <v>0</v>
      </c>
    </row>
    <row r="21" spans="2:47" ht="25.2" customHeight="1" x14ac:dyDescent="0.3">
      <c r="B21" s="54"/>
      <c r="C21" s="55"/>
      <c r="D21" s="52"/>
      <c r="E21" s="56"/>
      <c r="F21" s="56"/>
      <c r="G21" s="56"/>
      <c r="H21" s="56"/>
      <c r="I21" s="56"/>
      <c r="J21" s="56"/>
      <c r="K21" s="57"/>
      <c r="L21" s="76"/>
      <c r="M21" s="57"/>
      <c r="N21" s="46"/>
      <c r="O21" s="76"/>
      <c r="P21" s="56"/>
      <c r="Q21" s="57"/>
      <c r="R21" s="77"/>
      <c r="S21" s="78"/>
      <c r="AB21" s="39" cm="1">
        <f t="array" ref="AB21">IFERROR(INDEX('New RRAP Items'!$B$2:$B$503,SMALL(IF('New RRAP Items'!$A$2:$A$503=$B$20,ROW('New RRAP Items'!$A$2:$A$503)-ROW('New RRAP Items'!$A$2)+1),ROW(A3))),"")</f>
        <v>0</v>
      </c>
      <c r="AC21" s="39" cm="1">
        <f t="array" ref="AC21">IFERROR(INDEX('New RRAP Items'!$B$2:$B$503,SMALL(IF('New RRAP Items'!$A$2:$A$503=$B$21,ROW('New RRAP Items'!$A$2:$A$503)-ROW('New RRAP Items'!$A$2)+1),ROW(B3))),"")</f>
        <v>0</v>
      </c>
      <c r="AD21" s="39" cm="1">
        <f t="array" ref="AD21">IFERROR(INDEX('New RRAP Items'!$B$2:$B$503,SMALL(IF('New RRAP Items'!$A$2:$A$503=$B$22,ROW('New RRAP Items'!$A$2:$A$503)-ROW('New RRAP Items'!$A$2)+1),ROW(C3))),"")</f>
        <v>0</v>
      </c>
      <c r="AE21" s="39" cm="1">
        <f t="array" ref="AE21">IFERROR(INDEX('New RRAP Items'!$B$2:$B$503,SMALL(IF('New RRAP Items'!$A$2:$A$503=$B$23,ROW('New RRAP Items'!$A$2:$A$503)-ROW('New RRAP Items'!$A$2)+1),ROW(D3))),"")</f>
        <v>0</v>
      </c>
      <c r="AF21" s="39" cm="1">
        <f t="array" ref="AF21">IFERROR(INDEX('New RRAP Items'!$B$2:$B$503,SMALL(IF('New RRAP Items'!$A$2:$A$503=$B$24,ROW('New RRAP Items'!$A$2:$A$503)-ROW('New RRAP Items'!$A$2)+1),ROW(E3))),"")</f>
        <v>0</v>
      </c>
      <c r="AG21" s="39" cm="1">
        <f t="array" ref="AG21">IFERROR(INDEX('New RRAP Items'!$B$2:$B$503,SMALL(IF('New RRAP Items'!$A$2:$A$503=$B$25,ROW('New RRAP Items'!$A$2:$A$503)-ROW('New RRAP Items'!$A$2)+1),ROW(F3))),"")</f>
        <v>0</v>
      </c>
      <c r="AH21" s="39" cm="1">
        <f t="array" ref="AH21">IFERROR(INDEX('New RRAP Items'!$B$2:$B$503,SMALL(IF('New RRAP Items'!$A$2:$A$503=$B$26,ROW('New RRAP Items'!$A$2:$A$503)-ROW('New RRAP Items'!$A$2)+1),ROW(G3))),"")</f>
        <v>0</v>
      </c>
      <c r="AI21" s="39" cm="1">
        <f t="array" ref="AI21">IFERROR(INDEX('New RRAP Items'!$B$2:$B$503,SMALL(IF('New RRAP Items'!$A$2:$A$503=$B$27,ROW('New RRAP Items'!$A$2:$A$503)-ROW('New RRAP Items'!$A$2)+1),ROW(H3))),"")</f>
        <v>0</v>
      </c>
      <c r="AJ21" s="39" cm="1">
        <f t="array" ref="AJ21">IFERROR(INDEX('New RRAP Items'!$B$2:$B$503,SMALL(IF('New RRAP Items'!$A$2:$A$503=$B$28,ROW('New RRAP Items'!$A$2:$A$503)-ROW('New RRAP Items'!$A$2)+1),ROW(I3))),"")</f>
        <v>0</v>
      </c>
      <c r="AK21" s="39" cm="1">
        <f t="array" ref="AK21">IFERROR(INDEX('New RRAP Items'!$B$2:$B$503,SMALL(IF('New RRAP Items'!$A$2:$A$503=$B$29,ROW('New RRAP Items'!$A$2:$A$503)-ROW('New RRAP Items'!$A$2)+1),ROW(J3))),"")</f>
        <v>0</v>
      </c>
      <c r="AL21" s="39" cm="1">
        <f t="array" ref="AL21">IFERROR(INDEX('New RRAP Items'!$B$2:$B$503,SMALL(IF('New RRAP Items'!$A$2:$A$503=$B$30,ROW('New RRAP Items'!$A$2:$A$503)-ROW('New RRAP Items'!$A$2)+1),ROW(K3))),"")</f>
        <v>0</v>
      </c>
      <c r="AM21" s="39" cm="1">
        <f t="array" ref="AM21">IFERROR(INDEX('New RRAP Items'!$B$2:$B$503,SMALL(IF('New RRAP Items'!$A$2:$A$503=$B$31,ROW('New RRAP Items'!$A$2:$A$503)-ROW('New RRAP Items'!$A$2)+1),ROW(L3))),"")</f>
        <v>0</v>
      </c>
      <c r="AN21" s="39" cm="1">
        <f t="array" ref="AN21">IFERROR(INDEX('New RRAP Items'!$B$2:$B$503,SMALL(IF('New RRAP Items'!$A$2:$A$503=$B$32,ROW('New RRAP Items'!$A$2:$A$503)-ROW('New RRAP Items'!$A$2)+1),ROW(M3))),"")</f>
        <v>0</v>
      </c>
      <c r="AO21" s="39" cm="1">
        <f t="array" ref="AO21">IFERROR(INDEX('New RRAP Items'!$B$2:$B$503,SMALL(IF('New RRAP Items'!$A$2:$A$503=$B$33,ROW('New RRAP Items'!$A$2:$A$503)-ROW('New RRAP Items'!$A$2)+1),ROW(N3))),"")</f>
        <v>0</v>
      </c>
      <c r="AP21" s="39" cm="1">
        <f t="array" ref="AP21">IFERROR(INDEX('New RRAP Items'!$B$2:$B$503,SMALL(IF('New RRAP Items'!$A$2:$A$503=$B$34,ROW('New RRAP Items'!$A$2:$A$503)-ROW('New RRAP Items'!$A$2)+1),ROW(O3))),"")</f>
        <v>0</v>
      </c>
      <c r="AQ21" s="39" cm="1">
        <f t="array" ref="AQ21">IFERROR(INDEX('New RRAP Items'!$B$2:$B$503,SMALL(IF('New RRAP Items'!$A$2:$A$503=$B$35,ROW('New RRAP Items'!$A$2:$A$503)-ROW('New RRAP Items'!$A$2)+1),ROW(P3))),"")</f>
        <v>0</v>
      </c>
      <c r="AR21" s="39" cm="1">
        <f t="array" ref="AR21">IFERROR(INDEX('New RRAP Items'!$B$2:$B$503,SMALL(IF('New RRAP Items'!$A$2:$A$503=$B$36,ROW('New RRAP Items'!$A$2:$A$503)-ROW('New RRAP Items'!$A$2)+1),ROW(Q3))),"")</f>
        <v>0</v>
      </c>
      <c r="AS21" s="39" cm="1">
        <f t="array" ref="AS21">IFERROR(INDEX('New RRAP Items'!$B$2:$B$503,SMALL(IF('New RRAP Items'!$A$2:$A$503=$B$37,ROW('New RRAP Items'!$A$2:$A$503)-ROW('New RRAP Items'!$A$2)+1),ROW(R3))),"")</f>
        <v>0</v>
      </c>
      <c r="AT21" s="39" cm="1">
        <f t="array" ref="AT21">IFERROR(INDEX('New RRAP Items'!$B$2:$B$503,SMALL(IF('New RRAP Items'!$A$2:$A$503=$B$38,ROW('New RRAP Items'!$A$2:$A$503)-ROW('New RRAP Items'!$A$2)+1),ROW(S3))),"")</f>
        <v>0</v>
      </c>
      <c r="AU21" s="39" cm="1">
        <f t="array" ref="AU21">IFERROR(INDEX('New RRAP Items'!$B$2:$B$503,SMALL(IF('New RRAP Items'!$A$2:$A$503=$B$39,ROW('New RRAP Items'!$A$2:$A$503)-ROW('New RRAP Items'!$A$2)+1),ROW(T3))),"")</f>
        <v>0</v>
      </c>
    </row>
    <row r="22" spans="2:47" ht="25.2" customHeight="1" x14ac:dyDescent="0.3">
      <c r="B22" s="54"/>
      <c r="C22" s="55"/>
      <c r="D22" s="52"/>
      <c r="E22" s="56"/>
      <c r="F22" s="56"/>
      <c r="G22" s="56"/>
      <c r="H22" s="56"/>
      <c r="I22" s="56"/>
      <c r="J22" s="56"/>
      <c r="K22" s="57"/>
      <c r="L22" s="76"/>
      <c r="M22" s="57"/>
      <c r="N22" s="46"/>
      <c r="O22" s="76"/>
      <c r="P22" s="56"/>
      <c r="Q22" s="57"/>
      <c r="R22" s="77"/>
      <c r="S22" s="78"/>
      <c r="AB22" s="39" cm="1">
        <f t="array" ref="AB22">IFERROR(INDEX('New RRAP Items'!$B$2:$B$503,SMALL(IF('New RRAP Items'!$A$2:$A$503=$B$20,ROW('New RRAP Items'!$A$2:$A$503)-ROW('New RRAP Items'!$A$2)+1),ROW(A4))),"")</f>
        <v>0</v>
      </c>
      <c r="AC22" s="39" cm="1">
        <f t="array" ref="AC22">IFERROR(INDEX('New RRAP Items'!$B$2:$B$503,SMALL(IF('New RRAP Items'!$A$2:$A$503=$B$21,ROW('New RRAP Items'!$A$2:$A$503)-ROW('New RRAP Items'!$A$2)+1),ROW(B4))),"")</f>
        <v>0</v>
      </c>
      <c r="AD22" s="39" cm="1">
        <f t="array" ref="AD22">IFERROR(INDEX('New RRAP Items'!$B$2:$B$503,SMALL(IF('New RRAP Items'!$A$2:$A$503=$B$22,ROW('New RRAP Items'!$A$2:$A$503)-ROW('New RRAP Items'!$A$2)+1),ROW(C4))),"")</f>
        <v>0</v>
      </c>
      <c r="AE22" s="39" cm="1">
        <f t="array" ref="AE22">IFERROR(INDEX('New RRAP Items'!$B$2:$B$503,SMALL(IF('New RRAP Items'!$A$2:$A$503=$B$23,ROW('New RRAP Items'!$A$2:$A$503)-ROW('New RRAP Items'!$A$2)+1),ROW(D4))),"")</f>
        <v>0</v>
      </c>
      <c r="AF22" s="39" cm="1">
        <f t="array" ref="AF22">IFERROR(INDEX('New RRAP Items'!$B$2:$B$503,SMALL(IF('New RRAP Items'!$A$2:$A$503=$B$24,ROW('New RRAP Items'!$A$2:$A$503)-ROW('New RRAP Items'!$A$2)+1),ROW(E4))),"")</f>
        <v>0</v>
      </c>
      <c r="AG22" s="39" cm="1">
        <f t="array" ref="AG22">IFERROR(INDEX('New RRAP Items'!$B$2:$B$503,SMALL(IF('New RRAP Items'!$A$2:$A$503=$B$25,ROW('New RRAP Items'!$A$2:$A$503)-ROW('New RRAP Items'!$A$2)+1),ROW(F4))),"")</f>
        <v>0</v>
      </c>
      <c r="AH22" s="39" cm="1">
        <f t="array" ref="AH22">IFERROR(INDEX('New RRAP Items'!$B$2:$B$503,SMALL(IF('New RRAP Items'!$A$2:$A$503=$B$26,ROW('New RRAP Items'!$A$2:$A$503)-ROW('New RRAP Items'!$A$2)+1),ROW(G4))),"")</f>
        <v>0</v>
      </c>
      <c r="AI22" s="39" cm="1">
        <f t="array" ref="AI22">IFERROR(INDEX('New RRAP Items'!$B$2:$B$503,SMALL(IF('New RRAP Items'!$A$2:$A$503=$B$27,ROW('New RRAP Items'!$A$2:$A$503)-ROW('New RRAP Items'!$A$2)+1),ROW(H4))),"")</f>
        <v>0</v>
      </c>
      <c r="AJ22" s="39" cm="1">
        <f t="array" ref="AJ22">IFERROR(INDEX('New RRAP Items'!$B$2:$B$503,SMALL(IF('New RRAP Items'!$A$2:$A$503=$B$28,ROW('New RRAP Items'!$A$2:$A$503)-ROW('New RRAP Items'!$A$2)+1),ROW(I4))),"")</f>
        <v>0</v>
      </c>
      <c r="AK22" s="39" cm="1">
        <f t="array" ref="AK22">IFERROR(INDEX('New RRAP Items'!$B$2:$B$503,SMALL(IF('New RRAP Items'!$A$2:$A$503=$B$29,ROW('New RRAP Items'!$A$2:$A$503)-ROW('New RRAP Items'!$A$2)+1),ROW(J4))),"")</f>
        <v>0</v>
      </c>
      <c r="AL22" s="39" cm="1">
        <f t="array" ref="AL22">IFERROR(INDEX('New RRAP Items'!$B$2:$B$503,SMALL(IF('New RRAP Items'!$A$2:$A$503=$B$30,ROW('New RRAP Items'!$A$2:$A$503)-ROW('New RRAP Items'!$A$2)+1),ROW(K4))),"")</f>
        <v>0</v>
      </c>
      <c r="AM22" s="39" cm="1">
        <f t="array" ref="AM22">IFERROR(INDEX('New RRAP Items'!$B$2:$B$503,SMALL(IF('New RRAP Items'!$A$2:$A$503=$B$31,ROW('New RRAP Items'!$A$2:$A$503)-ROW('New RRAP Items'!$A$2)+1),ROW(L4))),"")</f>
        <v>0</v>
      </c>
      <c r="AN22" s="39" cm="1">
        <f t="array" ref="AN22">IFERROR(INDEX('New RRAP Items'!$B$2:$B$503,SMALL(IF('New RRAP Items'!$A$2:$A$503=$B$32,ROW('New RRAP Items'!$A$2:$A$503)-ROW('New RRAP Items'!$A$2)+1),ROW(M4))),"")</f>
        <v>0</v>
      </c>
      <c r="AO22" s="39" cm="1">
        <f t="array" ref="AO22">IFERROR(INDEX('New RRAP Items'!$B$2:$B$503,SMALL(IF('New RRAP Items'!$A$2:$A$503=$B$33,ROW('New RRAP Items'!$A$2:$A$503)-ROW('New RRAP Items'!$A$2)+1),ROW(N4))),"")</f>
        <v>0</v>
      </c>
      <c r="AP22" s="39" cm="1">
        <f t="array" ref="AP22">IFERROR(INDEX('New RRAP Items'!$B$2:$B$503,SMALL(IF('New RRAP Items'!$A$2:$A$503=$B$34,ROW('New RRAP Items'!$A$2:$A$503)-ROW('New RRAP Items'!$A$2)+1),ROW(O4))),"")</f>
        <v>0</v>
      </c>
      <c r="AQ22" s="39" cm="1">
        <f t="array" ref="AQ22">IFERROR(INDEX('New RRAP Items'!$B$2:$B$503,SMALL(IF('New RRAP Items'!$A$2:$A$503=$B$35,ROW('New RRAP Items'!$A$2:$A$503)-ROW('New RRAP Items'!$A$2)+1),ROW(P4))),"")</f>
        <v>0</v>
      </c>
      <c r="AR22" s="39" cm="1">
        <f t="array" ref="AR22">IFERROR(INDEX('New RRAP Items'!$B$2:$B$503,SMALL(IF('New RRAP Items'!$A$2:$A$503=$B$36,ROW('New RRAP Items'!$A$2:$A$503)-ROW('New RRAP Items'!$A$2)+1),ROW(Q4))),"")</f>
        <v>0</v>
      </c>
      <c r="AS22" s="39" cm="1">
        <f t="array" ref="AS22">IFERROR(INDEX('New RRAP Items'!$B$2:$B$503,SMALL(IF('New RRAP Items'!$A$2:$A$503=$B$37,ROW('New RRAP Items'!$A$2:$A$503)-ROW('New RRAP Items'!$A$2)+1),ROW(R4))),"")</f>
        <v>0</v>
      </c>
      <c r="AT22" s="39" cm="1">
        <f t="array" ref="AT22">IFERROR(INDEX('New RRAP Items'!$B$2:$B$503,SMALL(IF('New RRAP Items'!$A$2:$A$503=$B$38,ROW('New RRAP Items'!$A$2:$A$503)-ROW('New RRAP Items'!$A$2)+1),ROW(S4))),"")</f>
        <v>0</v>
      </c>
      <c r="AU22" s="39" cm="1">
        <f t="array" ref="AU22">IFERROR(INDEX('New RRAP Items'!$B$2:$B$503,SMALL(IF('New RRAP Items'!$A$2:$A$503=$B$39,ROW('New RRAP Items'!$A$2:$A$503)-ROW('New RRAP Items'!$A$2)+1),ROW(T4))),"")</f>
        <v>0</v>
      </c>
    </row>
    <row r="23" spans="2:47" ht="25.2" customHeight="1" x14ac:dyDescent="0.3">
      <c r="B23" s="54"/>
      <c r="C23" s="55"/>
      <c r="D23" s="52"/>
      <c r="E23" s="56"/>
      <c r="F23" s="56"/>
      <c r="G23" s="56"/>
      <c r="H23" s="56"/>
      <c r="I23" s="56"/>
      <c r="J23" s="56"/>
      <c r="K23" s="57"/>
      <c r="L23" s="58"/>
      <c r="M23" s="58"/>
      <c r="N23" s="46"/>
      <c r="O23" s="58"/>
      <c r="P23" s="58"/>
      <c r="Q23" s="58"/>
      <c r="R23" s="59"/>
      <c r="S23" s="60"/>
      <c r="AB23" s="39" cm="1">
        <f t="array" ref="AB23">IFERROR(INDEX('New RRAP Items'!$B$2:$B$503,SMALL(IF('New RRAP Items'!$A$2:$A$503=$B$20,ROW('New RRAP Items'!$A$2:$A$503)-ROW('New RRAP Items'!$A$2)+1),ROW(A5))),"")</f>
        <v>0</v>
      </c>
      <c r="AC23" s="39" cm="1">
        <f t="array" ref="AC23">IFERROR(INDEX('New RRAP Items'!$B$2:$B$503,SMALL(IF('New RRAP Items'!$A$2:$A$503=$B$21,ROW('New RRAP Items'!$A$2:$A$503)-ROW('New RRAP Items'!$A$2)+1),ROW(B5))),"")</f>
        <v>0</v>
      </c>
      <c r="AD23" s="39" cm="1">
        <f t="array" ref="AD23">IFERROR(INDEX('New RRAP Items'!$B$2:$B$503,SMALL(IF('New RRAP Items'!$A$2:$A$503=$B$22,ROW('New RRAP Items'!$A$2:$A$503)-ROW('New RRAP Items'!$A$2)+1),ROW(C5))),"")</f>
        <v>0</v>
      </c>
      <c r="AE23" s="39" cm="1">
        <f t="array" ref="AE23">IFERROR(INDEX('New RRAP Items'!$B$2:$B$503,SMALL(IF('New RRAP Items'!$A$2:$A$503=$B$23,ROW('New RRAP Items'!$A$2:$A$503)-ROW('New RRAP Items'!$A$2)+1),ROW(D5))),"")</f>
        <v>0</v>
      </c>
      <c r="AF23" s="39" cm="1">
        <f t="array" ref="AF23">IFERROR(INDEX('New RRAP Items'!$B$2:$B$503,SMALL(IF('New RRAP Items'!$A$2:$A$503=$B$24,ROW('New RRAP Items'!$A$2:$A$503)-ROW('New RRAP Items'!$A$2)+1),ROW(E5))),"")</f>
        <v>0</v>
      </c>
      <c r="AG23" s="39" cm="1">
        <f t="array" ref="AG23">IFERROR(INDEX('New RRAP Items'!$B$2:$B$503,SMALL(IF('New RRAP Items'!$A$2:$A$503=$B$25,ROW('New RRAP Items'!$A$2:$A$503)-ROW('New RRAP Items'!$A$2)+1),ROW(F5))),"")</f>
        <v>0</v>
      </c>
      <c r="AH23" s="39" cm="1">
        <f t="array" ref="AH23">IFERROR(INDEX('New RRAP Items'!$B$2:$B$503,SMALL(IF('New RRAP Items'!$A$2:$A$503=$B$26,ROW('New RRAP Items'!$A$2:$A$503)-ROW('New RRAP Items'!$A$2)+1),ROW(G5))),"")</f>
        <v>0</v>
      </c>
      <c r="AI23" s="39" cm="1">
        <f t="array" ref="AI23">IFERROR(INDEX('New RRAP Items'!$B$2:$B$503,SMALL(IF('New RRAP Items'!$A$2:$A$503=$B$27,ROW('New RRAP Items'!$A$2:$A$503)-ROW('New RRAP Items'!$A$2)+1),ROW(H5))),"")</f>
        <v>0</v>
      </c>
      <c r="AJ23" s="39" cm="1">
        <f t="array" ref="AJ23">IFERROR(INDEX('New RRAP Items'!$B$2:$B$503,SMALL(IF('New RRAP Items'!$A$2:$A$503=$B$28,ROW('New RRAP Items'!$A$2:$A$503)-ROW('New RRAP Items'!$A$2)+1),ROW(I5))),"")</f>
        <v>0</v>
      </c>
      <c r="AK23" s="39" cm="1">
        <f t="array" ref="AK23">IFERROR(INDEX('New RRAP Items'!$B$2:$B$503,SMALL(IF('New RRAP Items'!$A$2:$A$503=$B$29,ROW('New RRAP Items'!$A$2:$A$503)-ROW('New RRAP Items'!$A$2)+1),ROW(J5))),"")</f>
        <v>0</v>
      </c>
      <c r="AL23" s="39" cm="1">
        <f t="array" ref="AL23">IFERROR(INDEX('New RRAP Items'!$B$2:$B$503,SMALL(IF('New RRAP Items'!$A$2:$A$503=$B$30,ROW('New RRAP Items'!$A$2:$A$503)-ROW('New RRAP Items'!$A$2)+1),ROW(K5))),"")</f>
        <v>0</v>
      </c>
      <c r="AM23" s="39" cm="1">
        <f t="array" ref="AM23">IFERROR(INDEX('New RRAP Items'!$B$2:$B$503,SMALL(IF('New RRAP Items'!$A$2:$A$503=$B$31,ROW('New RRAP Items'!$A$2:$A$503)-ROW('New RRAP Items'!$A$2)+1),ROW(L5))),"")</f>
        <v>0</v>
      </c>
      <c r="AN23" s="39" cm="1">
        <f t="array" ref="AN23">IFERROR(INDEX('New RRAP Items'!$B$2:$B$503,SMALL(IF('New RRAP Items'!$A$2:$A$503=$B$32,ROW('New RRAP Items'!$A$2:$A$503)-ROW('New RRAP Items'!$A$2)+1),ROW(M5))),"")</f>
        <v>0</v>
      </c>
      <c r="AO23" s="39" cm="1">
        <f t="array" ref="AO23">IFERROR(INDEX('New RRAP Items'!$B$2:$B$503,SMALL(IF('New RRAP Items'!$A$2:$A$503=$B$33,ROW('New RRAP Items'!$A$2:$A$503)-ROW('New RRAP Items'!$A$2)+1),ROW(N5))),"")</f>
        <v>0</v>
      </c>
      <c r="AP23" s="39" cm="1">
        <f t="array" ref="AP23">IFERROR(INDEX('New RRAP Items'!$B$2:$B$503,SMALL(IF('New RRAP Items'!$A$2:$A$503=$B$34,ROW('New RRAP Items'!$A$2:$A$503)-ROW('New RRAP Items'!$A$2)+1),ROW(O5))),"")</f>
        <v>0</v>
      </c>
      <c r="AQ23" s="39" cm="1">
        <f t="array" ref="AQ23">IFERROR(INDEX('New RRAP Items'!$B$2:$B$503,SMALL(IF('New RRAP Items'!$A$2:$A$503=$B$35,ROW('New RRAP Items'!$A$2:$A$503)-ROW('New RRAP Items'!$A$2)+1),ROW(P5))),"")</f>
        <v>0</v>
      </c>
      <c r="AR23" s="39" cm="1">
        <f t="array" ref="AR23">IFERROR(INDEX('New RRAP Items'!$B$2:$B$503,SMALL(IF('New RRAP Items'!$A$2:$A$503=$B$36,ROW('New RRAP Items'!$A$2:$A$503)-ROW('New RRAP Items'!$A$2)+1),ROW(Q5))),"")</f>
        <v>0</v>
      </c>
      <c r="AS23" s="39" cm="1">
        <f t="array" ref="AS23">IFERROR(INDEX('New RRAP Items'!$B$2:$B$503,SMALL(IF('New RRAP Items'!$A$2:$A$503=$B$37,ROW('New RRAP Items'!$A$2:$A$503)-ROW('New RRAP Items'!$A$2)+1),ROW(R5))),"")</f>
        <v>0</v>
      </c>
      <c r="AT23" s="39" cm="1">
        <f t="array" ref="AT23">IFERROR(INDEX('New RRAP Items'!$B$2:$B$503,SMALL(IF('New RRAP Items'!$A$2:$A$503=$B$38,ROW('New RRAP Items'!$A$2:$A$503)-ROW('New RRAP Items'!$A$2)+1),ROW(S5))),"")</f>
        <v>0</v>
      </c>
      <c r="AU23" s="39" cm="1">
        <f t="array" ref="AU23">IFERROR(INDEX('New RRAP Items'!$B$2:$B$503,SMALL(IF('New RRAP Items'!$A$2:$A$503=$B$39,ROW('New RRAP Items'!$A$2:$A$503)-ROW('New RRAP Items'!$A$2)+1),ROW(T5))),"")</f>
        <v>0</v>
      </c>
    </row>
    <row r="24" spans="2:47" ht="25.2" customHeight="1" x14ac:dyDescent="0.3">
      <c r="B24" s="54"/>
      <c r="C24" s="55"/>
      <c r="D24" s="52"/>
      <c r="E24" s="56"/>
      <c r="F24" s="56"/>
      <c r="G24" s="56"/>
      <c r="H24" s="56"/>
      <c r="I24" s="56"/>
      <c r="J24" s="56"/>
      <c r="K24" s="57"/>
      <c r="L24" s="58"/>
      <c r="M24" s="58"/>
      <c r="N24" s="46"/>
      <c r="O24" s="58"/>
      <c r="P24" s="58"/>
      <c r="Q24" s="58"/>
      <c r="R24" s="59"/>
      <c r="S24" s="60"/>
      <c r="AB24" s="39" cm="1">
        <f t="array" ref="AB24">IFERROR(INDEX('New RRAP Items'!$B$2:$B$503,SMALL(IF('New RRAP Items'!$A$2:$A$503=$B$20,ROW('New RRAP Items'!$A$2:$A$503)-ROW('New RRAP Items'!$A$2)+1),ROW(A6))),"")</f>
        <v>0</v>
      </c>
      <c r="AC24" s="39" cm="1">
        <f t="array" ref="AC24">IFERROR(INDEX('New RRAP Items'!$B$2:$B$503,SMALL(IF('New RRAP Items'!$A$2:$A$503=$B$21,ROW('New RRAP Items'!$A$2:$A$503)-ROW('New RRAP Items'!$A$2)+1),ROW(B6))),"")</f>
        <v>0</v>
      </c>
      <c r="AD24" s="39" cm="1">
        <f t="array" ref="AD24">IFERROR(INDEX('New RRAP Items'!$B$2:$B$503,SMALL(IF('New RRAP Items'!$A$2:$A$503=$B$22,ROW('New RRAP Items'!$A$2:$A$503)-ROW('New RRAP Items'!$A$2)+1),ROW(C6))),"")</f>
        <v>0</v>
      </c>
      <c r="AE24" s="39" cm="1">
        <f t="array" ref="AE24">IFERROR(INDEX('New RRAP Items'!$B$2:$B$503,SMALL(IF('New RRAP Items'!$A$2:$A$503=$B$23,ROW('New RRAP Items'!$A$2:$A$503)-ROW('New RRAP Items'!$A$2)+1),ROW(D6))),"")</f>
        <v>0</v>
      </c>
      <c r="AF24" s="39" cm="1">
        <f t="array" ref="AF24">IFERROR(INDEX('New RRAP Items'!$B$2:$B$503,SMALL(IF('New RRAP Items'!$A$2:$A$503=$B$24,ROW('New RRAP Items'!$A$2:$A$503)-ROW('New RRAP Items'!$A$2)+1),ROW(E6))),"")</f>
        <v>0</v>
      </c>
      <c r="AG24" s="39" cm="1">
        <f t="array" ref="AG24">IFERROR(INDEX('New RRAP Items'!$B$2:$B$503,SMALL(IF('New RRAP Items'!$A$2:$A$503=$B$25,ROW('New RRAP Items'!$A$2:$A$503)-ROW('New RRAP Items'!$A$2)+1),ROW(F6))),"")</f>
        <v>0</v>
      </c>
      <c r="AH24" s="39" cm="1">
        <f t="array" ref="AH24">IFERROR(INDEX('New RRAP Items'!$B$2:$B$503,SMALL(IF('New RRAP Items'!$A$2:$A$503=$B$26,ROW('New RRAP Items'!$A$2:$A$503)-ROW('New RRAP Items'!$A$2)+1),ROW(G6))),"")</f>
        <v>0</v>
      </c>
      <c r="AI24" s="39" cm="1">
        <f t="array" ref="AI24">IFERROR(INDEX('New RRAP Items'!$B$2:$B$503,SMALL(IF('New RRAP Items'!$A$2:$A$503=$B$27,ROW('New RRAP Items'!$A$2:$A$503)-ROW('New RRAP Items'!$A$2)+1),ROW(H6))),"")</f>
        <v>0</v>
      </c>
      <c r="AJ24" s="39" cm="1">
        <f t="array" ref="AJ24">IFERROR(INDEX('New RRAP Items'!$B$2:$B$503,SMALL(IF('New RRAP Items'!$A$2:$A$503=$B$28,ROW('New RRAP Items'!$A$2:$A$503)-ROW('New RRAP Items'!$A$2)+1),ROW(I6))),"")</f>
        <v>0</v>
      </c>
      <c r="AK24" s="39" cm="1">
        <f t="array" ref="AK24">IFERROR(INDEX('New RRAP Items'!$B$2:$B$503,SMALL(IF('New RRAP Items'!$A$2:$A$503=$B$29,ROW('New RRAP Items'!$A$2:$A$503)-ROW('New RRAP Items'!$A$2)+1),ROW(J6))),"")</f>
        <v>0</v>
      </c>
      <c r="AL24" s="39" cm="1">
        <f t="array" ref="AL24">IFERROR(INDEX('New RRAP Items'!$B$2:$B$503,SMALL(IF('New RRAP Items'!$A$2:$A$503=$B$30,ROW('New RRAP Items'!$A$2:$A$503)-ROW('New RRAP Items'!$A$2)+1),ROW(K6))),"")</f>
        <v>0</v>
      </c>
      <c r="AM24" s="39" cm="1">
        <f t="array" ref="AM24">IFERROR(INDEX('New RRAP Items'!$B$2:$B$503,SMALL(IF('New RRAP Items'!$A$2:$A$503=$B$31,ROW('New RRAP Items'!$A$2:$A$503)-ROW('New RRAP Items'!$A$2)+1),ROW(L6))),"")</f>
        <v>0</v>
      </c>
      <c r="AN24" s="39" cm="1">
        <f t="array" ref="AN24">IFERROR(INDEX('New RRAP Items'!$B$2:$B$503,SMALL(IF('New RRAP Items'!$A$2:$A$503=$B$32,ROW('New RRAP Items'!$A$2:$A$503)-ROW('New RRAP Items'!$A$2)+1),ROW(M6))),"")</f>
        <v>0</v>
      </c>
      <c r="AO24" s="39" cm="1">
        <f t="array" ref="AO24">IFERROR(INDEX('New RRAP Items'!$B$2:$B$503,SMALL(IF('New RRAP Items'!$A$2:$A$503=$B$33,ROW('New RRAP Items'!$A$2:$A$503)-ROW('New RRAP Items'!$A$2)+1),ROW(N6))),"")</f>
        <v>0</v>
      </c>
      <c r="AP24" s="39" cm="1">
        <f t="array" ref="AP24">IFERROR(INDEX('New RRAP Items'!$B$2:$B$503,SMALL(IF('New RRAP Items'!$A$2:$A$503=$B$34,ROW('New RRAP Items'!$A$2:$A$503)-ROW('New RRAP Items'!$A$2)+1),ROW(O6))),"")</f>
        <v>0</v>
      </c>
      <c r="AQ24" s="39" cm="1">
        <f t="array" ref="AQ24">IFERROR(INDEX('New RRAP Items'!$B$2:$B$503,SMALL(IF('New RRAP Items'!$A$2:$A$503=$B$35,ROW('New RRAP Items'!$A$2:$A$503)-ROW('New RRAP Items'!$A$2)+1),ROW(P6))),"")</f>
        <v>0</v>
      </c>
      <c r="AR24" s="39" cm="1">
        <f t="array" ref="AR24">IFERROR(INDEX('New RRAP Items'!$B$2:$B$503,SMALL(IF('New RRAP Items'!$A$2:$A$503=$B$36,ROW('New RRAP Items'!$A$2:$A$503)-ROW('New RRAP Items'!$A$2)+1),ROW(Q6))),"")</f>
        <v>0</v>
      </c>
      <c r="AS24" s="39" cm="1">
        <f t="array" ref="AS24">IFERROR(INDEX('New RRAP Items'!$B$2:$B$503,SMALL(IF('New RRAP Items'!$A$2:$A$503=$B$37,ROW('New RRAP Items'!$A$2:$A$503)-ROW('New RRAP Items'!$A$2)+1),ROW(R6))),"")</f>
        <v>0</v>
      </c>
      <c r="AT24" s="39" cm="1">
        <f t="array" ref="AT24">IFERROR(INDEX('New RRAP Items'!$B$2:$B$503,SMALL(IF('New RRAP Items'!$A$2:$A$503=$B$38,ROW('New RRAP Items'!$A$2:$A$503)-ROW('New RRAP Items'!$A$2)+1),ROW(S6))),"")</f>
        <v>0</v>
      </c>
      <c r="AU24" s="39" cm="1">
        <f t="array" ref="AU24">IFERROR(INDEX('New RRAP Items'!$B$2:$B$503,SMALL(IF('New RRAP Items'!$A$2:$A$503=$B$39,ROW('New RRAP Items'!$A$2:$A$503)-ROW('New RRAP Items'!$A$2)+1),ROW(T6))),"")</f>
        <v>0</v>
      </c>
    </row>
    <row r="25" spans="2:47" ht="25.2" customHeight="1" x14ac:dyDescent="0.3">
      <c r="B25" s="54"/>
      <c r="C25" s="55"/>
      <c r="D25" s="52"/>
      <c r="E25" s="56"/>
      <c r="F25" s="56"/>
      <c r="G25" s="56"/>
      <c r="H25" s="56"/>
      <c r="I25" s="56"/>
      <c r="J25" s="56"/>
      <c r="K25" s="57"/>
      <c r="L25" s="58"/>
      <c r="M25" s="58"/>
      <c r="N25" s="46"/>
      <c r="O25" s="58"/>
      <c r="P25" s="58"/>
      <c r="Q25" s="58"/>
      <c r="R25" s="59"/>
      <c r="S25" s="60"/>
      <c r="AB25" s="39" cm="1">
        <f t="array" ref="AB25">IFERROR(INDEX('New RRAP Items'!$B$2:$B$503,SMALL(IF('New RRAP Items'!$A$2:$A$503=$B$20,ROW('New RRAP Items'!$A$2:$A$503)-ROW('New RRAP Items'!$A$2)+1),ROW(A7))),"")</f>
        <v>0</v>
      </c>
      <c r="AC25" s="39" cm="1">
        <f t="array" ref="AC25">IFERROR(INDEX('New RRAP Items'!$B$2:$B$503,SMALL(IF('New RRAP Items'!$A$2:$A$503=$B$21,ROW('New RRAP Items'!$A$2:$A$503)-ROW('New RRAP Items'!$A$2)+1),ROW(B7))),"")</f>
        <v>0</v>
      </c>
      <c r="AD25" s="39" cm="1">
        <f t="array" ref="AD25">IFERROR(INDEX('New RRAP Items'!$B$2:$B$503,SMALL(IF('New RRAP Items'!$A$2:$A$503=$B$22,ROW('New RRAP Items'!$A$2:$A$503)-ROW('New RRAP Items'!$A$2)+1),ROW(C7))),"")</f>
        <v>0</v>
      </c>
      <c r="AE25" s="39" cm="1">
        <f t="array" ref="AE25">IFERROR(INDEX('New RRAP Items'!$B$2:$B$503,SMALL(IF('New RRAP Items'!$A$2:$A$503=$B$23,ROW('New RRAP Items'!$A$2:$A$503)-ROW('New RRAP Items'!$A$2)+1),ROW(D7))),"")</f>
        <v>0</v>
      </c>
      <c r="AF25" s="39" cm="1">
        <f t="array" ref="AF25">IFERROR(INDEX('New RRAP Items'!$B$2:$B$503,SMALL(IF('New RRAP Items'!$A$2:$A$503=$B$24,ROW('New RRAP Items'!$A$2:$A$503)-ROW('New RRAP Items'!$A$2)+1),ROW(E7))),"")</f>
        <v>0</v>
      </c>
      <c r="AG25" s="39" cm="1">
        <f t="array" ref="AG25">IFERROR(INDEX('New RRAP Items'!$B$2:$B$503,SMALL(IF('New RRAP Items'!$A$2:$A$503=$B$25,ROW('New RRAP Items'!$A$2:$A$503)-ROW('New RRAP Items'!$A$2)+1),ROW(F7))),"")</f>
        <v>0</v>
      </c>
      <c r="AH25" s="39" cm="1">
        <f t="array" ref="AH25">IFERROR(INDEX('New RRAP Items'!$B$2:$B$503,SMALL(IF('New RRAP Items'!$A$2:$A$503=$B$26,ROW('New RRAP Items'!$A$2:$A$503)-ROW('New RRAP Items'!$A$2)+1),ROW(G7))),"")</f>
        <v>0</v>
      </c>
      <c r="AI25" s="39" cm="1">
        <f t="array" ref="AI25">IFERROR(INDEX('New RRAP Items'!$B$2:$B$503,SMALL(IF('New RRAP Items'!$A$2:$A$503=$B$27,ROW('New RRAP Items'!$A$2:$A$503)-ROW('New RRAP Items'!$A$2)+1),ROW(H7))),"")</f>
        <v>0</v>
      </c>
      <c r="AJ25" s="39" cm="1">
        <f t="array" ref="AJ25">IFERROR(INDEX('New RRAP Items'!$B$2:$B$503,SMALL(IF('New RRAP Items'!$A$2:$A$503=$B$28,ROW('New RRAP Items'!$A$2:$A$503)-ROW('New RRAP Items'!$A$2)+1),ROW(I7))),"")</f>
        <v>0</v>
      </c>
      <c r="AK25" s="39" cm="1">
        <f t="array" ref="AK25">IFERROR(INDEX('New RRAP Items'!$B$2:$B$503,SMALL(IF('New RRAP Items'!$A$2:$A$503=$B$29,ROW('New RRAP Items'!$A$2:$A$503)-ROW('New RRAP Items'!$A$2)+1),ROW(J7))),"")</f>
        <v>0</v>
      </c>
      <c r="AL25" s="39" cm="1">
        <f t="array" ref="AL25">IFERROR(INDEX('New RRAP Items'!$B$2:$B$503,SMALL(IF('New RRAP Items'!$A$2:$A$503=$B$30,ROW('New RRAP Items'!$A$2:$A$503)-ROW('New RRAP Items'!$A$2)+1),ROW(K7))),"")</f>
        <v>0</v>
      </c>
      <c r="AM25" s="39" cm="1">
        <f t="array" ref="AM25">IFERROR(INDEX('New RRAP Items'!$B$2:$B$503,SMALL(IF('New RRAP Items'!$A$2:$A$503=$B$31,ROW('New RRAP Items'!$A$2:$A$503)-ROW('New RRAP Items'!$A$2)+1),ROW(L7))),"")</f>
        <v>0</v>
      </c>
      <c r="AN25" s="39" cm="1">
        <f t="array" ref="AN25">IFERROR(INDEX('New RRAP Items'!$B$2:$B$503,SMALL(IF('New RRAP Items'!$A$2:$A$503=$B$32,ROW('New RRAP Items'!$A$2:$A$503)-ROW('New RRAP Items'!$A$2)+1),ROW(M7))),"")</f>
        <v>0</v>
      </c>
      <c r="AO25" s="39" cm="1">
        <f t="array" ref="AO25">IFERROR(INDEX('New RRAP Items'!$B$2:$B$503,SMALL(IF('New RRAP Items'!$A$2:$A$503=$B$33,ROW('New RRAP Items'!$A$2:$A$503)-ROW('New RRAP Items'!$A$2)+1),ROW(N7))),"")</f>
        <v>0</v>
      </c>
      <c r="AP25" s="39" cm="1">
        <f t="array" ref="AP25">IFERROR(INDEX('New RRAP Items'!$B$2:$B$503,SMALL(IF('New RRAP Items'!$A$2:$A$503=$B$34,ROW('New RRAP Items'!$A$2:$A$503)-ROW('New RRAP Items'!$A$2)+1),ROW(O7))),"")</f>
        <v>0</v>
      </c>
      <c r="AQ25" s="39" cm="1">
        <f t="array" ref="AQ25">IFERROR(INDEX('New RRAP Items'!$B$2:$B$503,SMALL(IF('New RRAP Items'!$A$2:$A$503=$B$35,ROW('New RRAP Items'!$A$2:$A$503)-ROW('New RRAP Items'!$A$2)+1),ROW(P7))),"")</f>
        <v>0</v>
      </c>
      <c r="AR25" s="39" cm="1">
        <f t="array" ref="AR25">IFERROR(INDEX('New RRAP Items'!$B$2:$B$503,SMALL(IF('New RRAP Items'!$A$2:$A$503=$B$36,ROW('New RRAP Items'!$A$2:$A$503)-ROW('New RRAP Items'!$A$2)+1),ROW(Q7))),"")</f>
        <v>0</v>
      </c>
      <c r="AS25" s="39" cm="1">
        <f t="array" ref="AS25">IFERROR(INDEX('New RRAP Items'!$B$2:$B$503,SMALL(IF('New RRAP Items'!$A$2:$A$503=$B$37,ROW('New RRAP Items'!$A$2:$A$503)-ROW('New RRAP Items'!$A$2)+1),ROW(R7))),"")</f>
        <v>0</v>
      </c>
      <c r="AT25" s="39" cm="1">
        <f t="array" ref="AT25">IFERROR(INDEX('New RRAP Items'!$B$2:$B$503,SMALL(IF('New RRAP Items'!$A$2:$A$503=$B$38,ROW('New RRAP Items'!$A$2:$A$503)-ROW('New RRAP Items'!$A$2)+1),ROW(S7))),"")</f>
        <v>0</v>
      </c>
      <c r="AU25" s="39" cm="1">
        <f t="array" ref="AU25">IFERROR(INDEX('New RRAP Items'!$B$2:$B$503,SMALL(IF('New RRAP Items'!$A$2:$A$503=$B$39,ROW('New RRAP Items'!$A$2:$A$503)-ROW('New RRAP Items'!$A$2)+1),ROW(T7))),"")</f>
        <v>0</v>
      </c>
    </row>
    <row r="26" spans="2:47" ht="25.2" customHeight="1" x14ac:dyDescent="0.3">
      <c r="B26" s="54"/>
      <c r="C26" s="55"/>
      <c r="D26" s="52"/>
      <c r="E26" s="56"/>
      <c r="F26" s="56"/>
      <c r="G26" s="56"/>
      <c r="H26" s="56"/>
      <c r="I26" s="56"/>
      <c r="J26" s="56"/>
      <c r="K26" s="57"/>
      <c r="L26" s="58"/>
      <c r="M26" s="58"/>
      <c r="N26" s="46"/>
      <c r="O26" s="58"/>
      <c r="P26" s="58"/>
      <c r="Q26" s="58"/>
      <c r="R26" s="59"/>
      <c r="S26" s="60"/>
      <c r="AB26" s="39" cm="1">
        <f t="array" ref="AB26">IFERROR(INDEX('New RRAP Items'!$B$2:$B$503,SMALL(IF('New RRAP Items'!$A$2:$A$503=$B$20,ROW('New RRAP Items'!$A$2:$A$503)-ROW('New RRAP Items'!$A$2)+1),ROW(A8))),"")</f>
        <v>0</v>
      </c>
      <c r="AC26" s="39" cm="1">
        <f t="array" ref="AC26">IFERROR(INDEX('New RRAP Items'!$B$2:$B$503,SMALL(IF('New RRAP Items'!$A$2:$A$503=$B$21,ROW('New RRAP Items'!$A$2:$A$503)-ROW('New RRAP Items'!$A$2)+1),ROW(B8))),"")</f>
        <v>0</v>
      </c>
      <c r="AD26" s="39" cm="1">
        <f t="array" ref="AD26">IFERROR(INDEX('New RRAP Items'!$B$2:$B$503,SMALL(IF('New RRAP Items'!$A$2:$A$503=$B$22,ROW('New RRAP Items'!$A$2:$A$503)-ROW('New RRAP Items'!$A$2)+1),ROW(C8))),"")</f>
        <v>0</v>
      </c>
      <c r="AE26" s="39" cm="1">
        <f t="array" ref="AE26">IFERROR(INDEX('New RRAP Items'!$B$2:$B$503,SMALL(IF('New RRAP Items'!$A$2:$A$503=$B$23,ROW('New RRAP Items'!$A$2:$A$503)-ROW('New RRAP Items'!$A$2)+1),ROW(D8))),"")</f>
        <v>0</v>
      </c>
      <c r="AF26" s="39" cm="1">
        <f t="array" ref="AF26">IFERROR(INDEX('New RRAP Items'!$B$2:$B$503,SMALL(IF('New RRAP Items'!$A$2:$A$503=$B$24,ROW('New RRAP Items'!$A$2:$A$503)-ROW('New RRAP Items'!$A$2)+1),ROW(E8))),"")</f>
        <v>0</v>
      </c>
      <c r="AG26" s="39" cm="1">
        <f t="array" ref="AG26">IFERROR(INDEX('New RRAP Items'!$B$2:$B$503,SMALL(IF('New RRAP Items'!$A$2:$A$503=$B$25,ROW('New RRAP Items'!$A$2:$A$503)-ROW('New RRAP Items'!$A$2)+1),ROW(F8))),"")</f>
        <v>0</v>
      </c>
      <c r="AH26" s="39" cm="1">
        <f t="array" ref="AH26">IFERROR(INDEX('New RRAP Items'!$B$2:$B$503,SMALL(IF('New RRAP Items'!$A$2:$A$503=$B$26,ROW('New RRAP Items'!$A$2:$A$503)-ROW('New RRAP Items'!$A$2)+1),ROW(G8))),"")</f>
        <v>0</v>
      </c>
      <c r="AI26" s="39" cm="1">
        <f t="array" ref="AI26">IFERROR(INDEX('New RRAP Items'!$B$2:$B$503,SMALL(IF('New RRAP Items'!$A$2:$A$503=$B$27,ROW('New RRAP Items'!$A$2:$A$503)-ROW('New RRAP Items'!$A$2)+1),ROW(H8))),"")</f>
        <v>0</v>
      </c>
      <c r="AJ26" s="39" cm="1">
        <f t="array" ref="AJ26">IFERROR(INDEX('New RRAP Items'!$B$2:$B$503,SMALL(IF('New RRAP Items'!$A$2:$A$503=$B$28,ROW('New RRAP Items'!$A$2:$A$503)-ROW('New RRAP Items'!$A$2)+1),ROW(I8))),"")</f>
        <v>0</v>
      </c>
      <c r="AK26" s="39" cm="1">
        <f t="array" ref="AK26">IFERROR(INDEX('New RRAP Items'!$B$2:$B$503,SMALL(IF('New RRAP Items'!$A$2:$A$503=$B$29,ROW('New RRAP Items'!$A$2:$A$503)-ROW('New RRAP Items'!$A$2)+1),ROW(J8))),"")</f>
        <v>0</v>
      </c>
      <c r="AL26" s="39" cm="1">
        <f t="array" ref="AL26">IFERROR(INDEX('New RRAP Items'!$B$2:$B$503,SMALL(IF('New RRAP Items'!$A$2:$A$503=$B$30,ROW('New RRAP Items'!$A$2:$A$503)-ROW('New RRAP Items'!$A$2)+1),ROW(K8))),"")</f>
        <v>0</v>
      </c>
      <c r="AM26" s="39" cm="1">
        <f t="array" ref="AM26">IFERROR(INDEX('New RRAP Items'!$B$2:$B$503,SMALL(IF('New RRAP Items'!$A$2:$A$503=$B$31,ROW('New RRAP Items'!$A$2:$A$503)-ROW('New RRAP Items'!$A$2)+1),ROW(L8))),"")</f>
        <v>0</v>
      </c>
      <c r="AN26" s="39" cm="1">
        <f t="array" ref="AN26">IFERROR(INDEX('New RRAP Items'!$B$2:$B$503,SMALL(IF('New RRAP Items'!$A$2:$A$503=$B$32,ROW('New RRAP Items'!$A$2:$A$503)-ROW('New RRAP Items'!$A$2)+1),ROW(M8))),"")</f>
        <v>0</v>
      </c>
      <c r="AO26" s="39" cm="1">
        <f t="array" ref="AO26">IFERROR(INDEX('New RRAP Items'!$B$2:$B$503,SMALL(IF('New RRAP Items'!$A$2:$A$503=$B$33,ROW('New RRAP Items'!$A$2:$A$503)-ROW('New RRAP Items'!$A$2)+1),ROW(N8))),"")</f>
        <v>0</v>
      </c>
      <c r="AP26" s="39" cm="1">
        <f t="array" ref="AP26">IFERROR(INDEX('New RRAP Items'!$B$2:$B$503,SMALL(IF('New RRAP Items'!$A$2:$A$503=$B$34,ROW('New RRAP Items'!$A$2:$A$503)-ROW('New RRAP Items'!$A$2)+1),ROW(O8))),"")</f>
        <v>0</v>
      </c>
      <c r="AQ26" s="39" cm="1">
        <f t="array" ref="AQ26">IFERROR(INDEX('New RRAP Items'!$B$2:$B$503,SMALL(IF('New RRAP Items'!$A$2:$A$503=$B$35,ROW('New RRAP Items'!$A$2:$A$503)-ROW('New RRAP Items'!$A$2)+1),ROW(P8))),"")</f>
        <v>0</v>
      </c>
      <c r="AR26" s="39" cm="1">
        <f t="array" ref="AR26">IFERROR(INDEX('New RRAP Items'!$B$2:$B$503,SMALL(IF('New RRAP Items'!$A$2:$A$503=$B$36,ROW('New RRAP Items'!$A$2:$A$503)-ROW('New RRAP Items'!$A$2)+1),ROW(Q8))),"")</f>
        <v>0</v>
      </c>
      <c r="AS26" s="39" cm="1">
        <f t="array" ref="AS26">IFERROR(INDEX('New RRAP Items'!$B$2:$B$503,SMALL(IF('New RRAP Items'!$A$2:$A$503=$B$37,ROW('New RRAP Items'!$A$2:$A$503)-ROW('New RRAP Items'!$A$2)+1),ROW(R8))),"")</f>
        <v>0</v>
      </c>
      <c r="AT26" s="39" cm="1">
        <f t="array" ref="AT26">IFERROR(INDEX('New RRAP Items'!$B$2:$B$503,SMALL(IF('New RRAP Items'!$A$2:$A$503=$B$38,ROW('New RRAP Items'!$A$2:$A$503)-ROW('New RRAP Items'!$A$2)+1),ROW(S8))),"")</f>
        <v>0</v>
      </c>
      <c r="AU26" s="39" cm="1">
        <f t="array" ref="AU26">IFERROR(INDEX('New RRAP Items'!$B$2:$B$503,SMALL(IF('New RRAP Items'!$A$2:$A$503=$B$39,ROW('New RRAP Items'!$A$2:$A$503)-ROW('New RRAP Items'!$A$2)+1),ROW(T8))),"")</f>
        <v>0</v>
      </c>
    </row>
    <row r="27" spans="2:47" ht="25.2" customHeight="1" x14ac:dyDescent="0.3">
      <c r="B27" s="54"/>
      <c r="C27" s="55"/>
      <c r="D27" s="52"/>
      <c r="E27" s="56"/>
      <c r="F27" s="56"/>
      <c r="G27" s="56"/>
      <c r="H27" s="56"/>
      <c r="I27" s="56"/>
      <c r="J27" s="56"/>
      <c r="K27" s="57"/>
      <c r="L27" s="58"/>
      <c r="M27" s="58"/>
      <c r="N27" s="46"/>
      <c r="O27" s="58"/>
      <c r="P27" s="58"/>
      <c r="Q27" s="58"/>
      <c r="R27" s="59"/>
      <c r="S27" s="60"/>
      <c r="AB27" s="39" cm="1">
        <f t="array" ref="AB27">IFERROR(INDEX('New RRAP Items'!$B$2:$B$503,SMALL(IF('New RRAP Items'!$A$2:$A$503=$B$20,ROW('New RRAP Items'!$A$2:$A$503)-ROW('New RRAP Items'!$A$2)+1),ROW(A9))),"")</f>
        <v>0</v>
      </c>
      <c r="AC27" s="39" cm="1">
        <f t="array" ref="AC27">IFERROR(INDEX('New RRAP Items'!$B$2:$B$503,SMALL(IF('New RRAP Items'!$A$2:$A$503=$B$21,ROW('New RRAP Items'!$A$2:$A$503)-ROW('New RRAP Items'!$A$2)+1),ROW(B9))),"")</f>
        <v>0</v>
      </c>
      <c r="AD27" s="39" cm="1">
        <f t="array" ref="AD27">IFERROR(INDEX('New RRAP Items'!$B$2:$B$503,SMALL(IF('New RRAP Items'!$A$2:$A$503=$B$22,ROW('New RRAP Items'!$A$2:$A$503)-ROW('New RRAP Items'!$A$2)+1),ROW(C9))),"")</f>
        <v>0</v>
      </c>
      <c r="AE27" s="39" cm="1">
        <f t="array" ref="AE27">IFERROR(INDEX('New RRAP Items'!$B$2:$B$503,SMALL(IF('New RRAP Items'!$A$2:$A$503=$B$23,ROW('New RRAP Items'!$A$2:$A$503)-ROW('New RRAP Items'!$A$2)+1),ROW(D9))),"")</f>
        <v>0</v>
      </c>
      <c r="AF27" s="39" cm="1">
        <f t="array" ref="AF27">IFERROR(INDEX('New RRAP Items'!$B$2:$B$503,SMALL(IF('New RRAP Items'!$A$2:$A$503=$B$24,ROW('New RRAP Items'!$A$2:$A$503)-ROW('New RRAP Items'!$A$2)+1),ROW(E9))),"")</f>
        <v>0</v>
      </c>
      <c r="AG27" s="39" cm="1">
        <f t="array" ref="AG27">IFERROR(INDEX('New RRAP Items'!$B$2:$B$503,SMALL(IF('New RRAP Items'!$A$2:$A$503=$B$25,ROW('New RRAP Items'!$A$2:$A$503)-ROW('New RRAP Items'!$A$2)+1),ROW(F9))),"")</f>
        <v>0</v>
      </c>
      <c r="AH27" s="39" cm="1">
        <f t="array" ref="AH27">IFERROR(INDEX('New RRAP Items'!$B$2:$B$503,SMALL(IF('New RRAP Items'!$A$2:$A$503=$B$26,ROW('New RRAP Items'!$A$2:$A$503)-ROW('New RRAP Items'!$A$2)+1),ROW(G9))),"")</f>
        <v>0</v>
      </c>
      <c r="AI27" s="39" cm="1">
        <f t="array" ref="AI27">IFERROR(INDEX('New RRAP Items'!$B$2:$B$503,SMALL(IF('New RRAP Items'!$A$2:$A$503=$B$27,ROW('New RRAP Items'!$A$2:$A$503)-ROW('New RRAP Items'!$A$2)+1),ROW(H9))),"")</f>
        <v>0</v>
      </c>
      <c r="AJ27" s="39" cm="1">
        <f t="array" ref="AJ27">IFERROR(INDEX('New RRAP Items'!$B$2:$B$503,SMALL(IF('New RRAP Items'!$A$2:$A$503=$B$28,ROW('New RRAP Items'!$A$2:$A$503)-ROW('New RRAP Items'!$A$2)+1),ROW(I9))),"")</f>
        <v>0</v>
      </c>
      <c r="AK27" s="39" cm="1">
        <f t="array" ref="AK27">IFERROR(INDEX('New RRAP Items'!$B$2:$B$503,SMALL(IF('New RRAP Items'!$A$2:$A$503=$B$29,ROW('New RRAP Items'!$A$2:$A$503)-ROW('New RRAP Items'!$A$2)+1),ROW(J9))),"")</f>
        <v>0</v>
      </c>
      <c r="AL27" s="39" cm="1">
        <f t="array" ref="AL27">IFERROR(INDEX('New RRAP Items'!$B$2:$B$503,SMALL(IF('New RRAP Items'!$A$2:$A$503=$B$30,ROW('New RRAP Items'!$A$2:$A$503)-ROW('New RRAP Items'!$A$2)+1),ROW(K9))),"")</f>
        <v>0</v>
      </c>
      <c r="AM27" s="39" cm="1">
        <f t="array" ref="AM27">IFERROR(INDEX('New RRAP Items'!$B$2:$B$503,SMALL(IF('New RRAP Items'!$A$2:$A$503=$B$31,ROW('New RRAP Items'!$A$2:$A$503)-ROW('New RRAP Items'!$A$2)+1),ROW(L9))),"")</f>
        <v>0</v>
      </c>
      <c r="AN27" s="39" cm="1">
        <f t="array" ref="AN27">IFERROR(INDEX('New RRAP Items'!$B$2:$B$503,SMALL(IF('New RRAP Items'!$A$2:$A$503=$B$32,ROW('New RRAP Items'!$A$2:$A$503)-ROW('New RRAP Items'!$A$2)+1),ROW(M9))),"")</f>
        <v>0</v>
      </c>
      <c r="AO27" s="39" cm="1">
        <f t="array" ref="AO27">IFERROR(INDEX('New RRAP Items'!$B$2:$B$503,SMALL(IF('New RRAP Items'!$A$2:$A$503=$B$33,ROW('New RRAP Items'!$A$2:$A$503)-ROW('New RRAP Items'!$A$2)+1),ROW(N9))),"")</f>
        <v>0</v>
      </c>
      <c r="AP27" s="39" cm="1">
        <f t="array" ref="AP27">IFERROR(INDEX('New RRAP Items'!$B$2:$B$503,SMALL(IF('New RRAP Items'!$A$2:$A$503=$B$34,ROW('New RRAP Items'!$A$2:$A$503)-ROW('New RRAP Items'!$A$2)+1),ROW(O9))),"")</f>
        <v>0</v>
      </c>
      <c r="AQ27" s="39" cm="1">
        <f t="array" ref="AQ27">IFERROR(INDEX('New RRAP Items'!$B$2:$B$503,SMALL(IF('New RRAP Items'!$A$2:$A$503=$B$35,ROW('New RRAP Items'!$A$2:$A$503)-ROW('New RRAP Items'!$A$2)+1),ROW(P9))),"")</f>
        <v>0</v>
      </c>
      <c r="AR27" s="39" cm="1">
        <f t="array" ref="AR27">IFERROR(INDEX('New RRAP Items'!$B$2:$B$503,SMALL(IF('New RRAP Items'!$A$2:$A$503=$B$36,ROW('New RRAP Items'!$A$2:$A$503)-ROW('New RRAP Items'!$A$2)+1),ROW(Q9))),"")</f>
        <v>0</v>
      </c>
      <c r="AS27" s="39" cm="1">
        <f t="array" ref="AS27">IFERROR(INDEX('New RRAP Items'!$B$2:$B$503,SMALL(IF('New RRAP Items'!$A$2:$A$503=$B$37,ROW('New RRAP Items'!$A$2:$A$503)-ROW('New RRAP Items'!$A$2)+1),ROW(R9))),"")</f>
        <v>0</v>
      </c>
      <c r="AT27" s="39" cm="1">
        <f t="array" ref="AT27">IFERROR(INDEX('New RRAP Items'!$B$2:$B$503,SMALL(IF('New RRAP Items'!$A$2:$A$503=$B$38,ROW('New RRAP Items'!$A$2:$A$503)-ROW('New RRAP Items'!$A$2)+1),ROW(S9))),"")</f>
        <v>0</v>
      </c>
      <c r="AU27" s="39" cm="1">
        <f t="array" ref="AU27">IFERROR(INDEX('New RRAP Items'!$B$2:$B$503,SMALL(IF('New RRAP Items'!$A$2:$A$503=$B$39,ROW('New RRAP Items'!$A$2:$A$503)-ROW('New RRAP Items'!$A$2)+1),ROW(T9))),"")</f>
        <v>0</v>
      </c>
    </row>
    <row r="28" spans="2:47" ht="25.2" customHeight="1" x14ac:dyDescent="0.3">
      <c r="B28" s="54"/>
      <c r="C28" s="55"/>
      <c r="D28" s="52"/>
      <c r="E28" s="56"/>
      <c r="F28" s="56"/>
      <c r="G28" s="56"/>
      <c r="H28" s="56"/>
      <c r="I28" s="56"/>
      <c r="J28" s="56"/>
      <c r="K28" s="57"/>
      <c r="L28" s="58"/>
      <c r="M28" s="58"/>
      <c r="N28" s="46"/>
      <c r="O28" s="58"/>
      <c r="P28" s="58"/>
      <c r="Q28" s="58"/>
      <c r="R28" s="59"/>
      <c r="S28" s="60"/>
      <c r="AB28" s="39" cm="1">
        <f t="array" ref="AB28">IFERROR(INDEX('New RRAP Items'!$B$2:$B$503,SMALL(IF('New RRAP Items'!$A$2:$A$503=$B$20,ROW('New RRAP Items'!$A$2:$A$503)-ROW('New RRAP Items'!$A$2)+1),ROW(A10))),"")</f>
        <v>0</v>
      </c>
      <c r="AC28" s="39" cm="1">
        <f t="array" ref="AC28">IFERROR(INDEX('New RRAP Items'!$B$2:$B$503,SMALL(IF('New RRAP Items'!$A$2:$A$503=$B$21,ROW('New RRAP Items'!$A$2:$A$503)-ROW('New RRAP Items'!$A$2)+1),ROW(B10))),"")</f>
        <v>0</v>
      </c>
      <c r="AD28" s="39" cm="1">
        <f t="array" ref="AD28">IFERROR(INDEX('New RRAP Items'!$B$2:$B$503,SMALL(IF('New RRAP Items'!$A$2:$A$503=$B$22,ROW('New RRAP Items'!$A$2:$A$503)-ROW('New RRAP Items'!$A$2)+1),ROW(C10))),"")</f>
        <v>0</v>
      </c>
      <c r="AE28" s="39" cm="1">
        <f t="array" ref="AE28">IFERROR(INDEX('New RRAP Items'!$B$2:$B$503,SMALL(IF('New RRAP Items'!$A$2:$A$503=$B$23,ROW('New RRAP Items'!$A$2:$A$503)-ROW('New RRAP Items'!$A$2)+1),ROW(D10))),"")</f>
        <v>0</v>
      </c>
      <c r="AF28" s="39" cm="1">
        <f t="array" ref="AF28">IFERROR(INDEX('New RRAP Items'!$B$2:$B$503,SMALL(IF('New RRAP Items'!$A$2:$A$503=$B$24,ROW('New RRAP Items'!$A$2:$A$503)-ROW('New RRAP Items'!$A$2)+1),ROW(E10))),"")</f>
        <v>0</v>
      </c>
      <c r="AG28" s="39" cm="1">
        <f t="array" ref="AG28">IFERROR(INDEX('New RRAP Items'!$B$2:$B$503,SMALL(IF('New RRAP Items'!$A$2:$A$503=$B$25,ROW('New RRAP Items'!$A$2:$A$503)-ROW('New RRAP Items'!$A$2)+1),ROW(F10))),"")</f>
        <v>0</v>
      </c>
      <c r="AH28" s="39" cm="1">
        <f t="array" ref="AH28">IFERROR(INDEX('New RRAP Items'!$B$2:$B$503,SMALL(IF('New RRAP Items'!$A$2:$A$503=$B$26,ROW('New RRAP Items'!$A$2:$A$503)-ROW('New RRAP Items'!$A$2)+1),ROW(G10))),"")</f>
        <v>0</v>
      </c>
      <c r="AI28" s="39" cm="1">
        <f t="array" ref="AI28">IFERROR(INDEX('New RRAP Items'!$B$2:$B$503,SMALL(IF('New RRAP Items'!$A$2:$A$503=$B$27,ROW('New RRAP Items'!$A$2:$A$503)-ROW('New RRAP Items'!$A$2)+1),ROW(H10))),"")</f>
        <v>0</v>
      </c>
      <c r="AJ28" s="39" cm="1">
        <f t="array" ref="AJ28">IFERROR(INDEX('New RRAP Items'!$B$2:$B$503,SMALL(IF('New RRAP Items'!$A$2:$A$503=$B$28,ROW('New RRAP Items'!$A$2:$A$503)-ROW('New RRAP Items'!$A$2)+1),ROW(I10))),"")</f>
        <v>0</v>
      </c>
      <c r="AK28" s="39" cm="1">
        <f t="array" ref="AK28">IFERROR(INDEX('New RRAP Items'!$B$2:$B$503,SMALL(IF('New RRAP Items'!$A$2:$A$503=$B$29,ROW('New RRAP Items'!$A$2:$A$503)-ROW('New RRAP Items'!$A$2)+1),ROW(J10))),"")</f>
        <v>0</v>
      </c>
      <c r="AL28" s="39" cm="1">
        <f t="array" ref="AL28">IFERROR(INDEX('New RRAP Items'!$B$2:$B$503,SMALL(IF('New RRAP Items'!$A$2:$A$503=$B$30,ROW('New RRAP Items'!$A$2:$A$503)-ROW('New RRAP Items'!$A$2)+1),ROW(K10))),"")</f>
        <v>0</v>
      </c>
      <c r="AM28" s="39" cm="1">
        <f t="array" ref="AM28">IFERROR(INDEX('New RRAP Items'!$B$2:$B$503,SMALL(IF('New RRAP Items'!$A$2:$A$503=$B$31,ROW('New RRAP Items'!$A$2:$A$503)-ROW('New RRAP Items'!$A$2)+1),ROW(L10))),"")</f>
        <v>0</v>
      </c>
      <c r="AN28" s="39" cm="1">
        <f t="array" ref="AN28">IFERROR(INDEX('New RRAP Items'!$B$2:$B$503,SMALL(IF('New RRAP Items'!$A$2:$A$503=$B$32,ROW('New RRAP Items'!$A$2:$A$503)-ROW('New RRAP Items'!$A$2)+1),ROW(M10))),"")</f>
        <v>0</v>
      </c>
      <c r="AO28" s="39" cm="1">
        <f t="array" ref="AO28">IFERROR(INDEX('New RRAP Items'!$B$2:$B$503,SMALL(IF('New RRAP Items'!$A$2:$A$503=$B$33,ROW('New RRAP Items'!$A$2:$A$503)-ROW('New RRAP Items'!$A$2)+1),ROW(N10))),"")</f>
        <v>0</v>
      </c>
      <c r="AP28" s="39" cm="1">
        <f t="array" ref="AP28">IFERROR(INDEX('New RRAP Items'!$B$2:$B$503,SMALL(IF('New RRAP Items'!$A$2:$A$503=$B$34,ROW('New RRAP Items'!$A$2:$A$503)-ROW('New RRAP Items'!$A$2)+1),ROW(O10))),"")</f>
        <v>0</v>
      </c>
      <c r="AQ28" s="39" cm="1">
        <f t="array" ref="AQ28">IFERROR(INDEX('New RRAP Items'!$B$2:$B$503,SMALL(IF('New RRAP Items'!$A$2:$A$503=$B$35,ROW('New RRAP Items'!$A$2:$A$503)-ROW('New RRAP Items'!$A$2)+1),ROW(P10))),"")</f>
        <v>0</v>
      </c>
      <c r="AR28" s="39" cm="1">
        <f t="array" ref="AR28">IFERROR(INDEX('New RRAP Items'!$B$2:$B$503,SMALL(IF('New RRAP Items'!$A$2:$A$503=$B$36,ROW('New RRAP Items'!$A$2:$A$503)-ROW('New RRAP Items'!$A$2)+1),ROW(Q10))),"")</f>
        <v>0</v>
      </c>
      <c r="AS28" s="39" cm="1">
        <f t="array" ref="AS28">IFERROR(INDEX('New RRAP Items'!$B$2:$B$503,SMALL(IF('New RRAP Items'!$A$2:$A$503=$B$37,ROW('New RRAP Items'!$A$2:$A$503)-ROW('New RRAP Items'!$A$2)+1),ROW(R10))),"")</f>
        <v>0</v>
      </c>
      <c r="AT28" s="39" cm="1">
        <f t="array" ref="AT28">IFERROR(INDEX('New RRAP Items'!$B$2:$B$503,SMALL(IF('New RRAP Items'!$A$2:$A$503=$B$38,ROW('New RRAP Items'!$A$2:$A$503)-ROW('New RRAP Items'!$A$2)+1),ROW(S10))),"")</f>
        <v>0</v>
      </c>
      <c r="AU28" s="39" cm="1">
        <f t="array" ref="AU28">IFERROR(INDEX('New RRAP Items'!$B$2:$B$503,SMALL(IF('New RRAP Items'!$A$2:$A$503=$B$39,ROW('New RRAP Items'!$A$2:$A$503)-ROW('New RRAP Items'!$A$2)+1),ROW(T10))),"")</f>
        <v>0</v>
      </c>
    </row>
    <row r="29" spans="2:47" ht="25.2" customHeight="1" x14ac:dyDescent="0.3">
      <c r="B29" s="54"/>
      <c r="C29" s="55"/>
      <c r="D29" s="52"/>
      <c r="E29" s="56"/>
      <c r="F29" s="56"/>
      <c r="G29" s="56"/>
      <c r="H29" s="56"/>
      <c r="I29" s="56"/>
      <c r="J29" s="56"/>
      <c r="K29" s="57"/>
      <c r="L29" s="58"/>
      <c r="M29" s="58"/>
      <c r="N29" s="46"/>
      <c r="O29" s="58"/>
      <c r="P29" s="58"/>
      <c r="Q29" s="58"/>
      <c r="R29" s="59"/>
      <c r="S29" s="60"/>
      <c r="AB29" s="39" cm="1">
        <f t="array" ref="AB29">IFERROR(INDEX('New RRAP Items'!$B$2:$B$503,SMALL(IF('New RRAP Items'!$A$2:$A$503=$B$20,ROW('New RRAP Items'!$A$2:$A$503)-ROW('New RRAP Items'!$A$2)+1),ROW(A11))),"")</f>
        <v>0</v>
      </c>
      <c r="AC29" s="39" cm="1">
        <f t="array" ref="AC29">IFERROR(INDEX('New RRAP Items'!$B$2:$B$503,SMALL(IF('New RRAP Items'!$A$2:$A$503=$B$21,ROW('New RRAP Items'!$A$2:$A$503)-ROW('New RRAP Items'!$A$2)+1),ROW(B11))),"")</f>
        <v>0</v>
      </c>
      <c r="AD29" s="39" cm="1">
        <f t="array" ref="AD29">IFERROR(INDEX('New RRAP Items'!$B$2:$B$503,SMALL(IF('New RRAP Items'!$A$2:$A$503=$B$22,ROW('New RRAP Items'!$A$2:$A$503)-ROW('New RRAP Items'!$A$2)+1),ROW(C11))),"")</f>
        <v>0</v>
      </c>
      <c r="AE29" s="39" cm="1">
        <f t="array" ref="AE29">IFERROR(INDEX('New RRAP Items'!$B$2:$B$503,SMALL(IF('New RRAP Items'!$A$2:$A$503=$B$23,ROW('New RRAP Items'!$A$2:$A$503)-ROW('New RRAP Items'!$A$2)+1),ROW(D11))),"")</f>
        <v>0</v>
      </c>
      <c r="AF29" s="39" cm="1">
        <f t="array" ref="AF29">IFERROR(INDEX('New RRAP Items'!$B$2:$B$503,SMALL(IF('New RRAP Items'!$A$2:$A$503=$B$24,ROW('New RRAP Items'!$A$2:$A$503)-ROW('New RRAP Items'!$A$2)+1),ROW(E11))),"")</f>
        <v>0</v>
      </c>
      <c r="AG29" s="39" cm="1">
        <f t="array" ref="AG29">IFERROR(INDEX('New RRAP Items'!$B$2:$B$503,SMALL(IF('New RRAP Items'!$A$2:$A$503=$B$25,ROW('New RRAP Items'!$A$2:$A$503)-ROW('New RRAP Items'!$A$2)+1),ROW(F11))),"")</f>
        <v>0</v>
      </c>
      <c r="AH29" s="39" cm="1">
        <f t="array" ref="AH29">IFERROR(INDEX('New RRAP Items'!$B$2:$B$503,SMALL(IF('New RRAP Items'!$A$2:$A$503=$B$26,ROW('New RRAP Items'!$A$2:$A$503)-ROW('New RRAP Items'!$A$2)+1),ROW(G11))),"")</f>
        <v>0</v>
      </c>
      <c r="AI29" s="39" cm="1">
        <f t="array" ref="AI29">IFERROR(INDEX('New RRAP Items'!$B$2:$B$503,SMALL(IF('New RRAP Items'!$A$2:$A$503=$B$27,ROW('New RRAP Items'!$A$2:$A$503)-ROW('New RRAP Items'!$A$2)+1),ROW(H11))),"")</f>
        <v>0</v>
      </c>
      <c r="AJ29" s="39" cm="1">
        <f t="array" ref="AJ29">IFERROR(INDEX('New RRAP Items'!$B$2:$B$503,SMALL(IF('New RRAP Items'!$A$2:$A$503=$B$28,ROW('New RRAP Items'!$A$2:$A$503)-ROW('New RRAP Items'!$A$2)+1),ROW(I11))),"")</f>
        <v>0</v>
      </c>
      <c r="AK29" s="39" cm="1">
        <f t="array" ref="AK29">IFERROR(INDEX('New RRAP Items'!$B$2:$B$503,SMALL(IF('New RRAP Items'!$A$2:$A$503=$B$29,ROW('New RRAP Items'!$A$2:$A$503)-ROW('New RRAP Items'!$A$2)+1),ROW(J11))),"")</f>
        <v>0</v>
      </c>
      <c r="AL29" s="39" cm="1">
        <f t="array" ref="AL29">IFERROR(INDEX('New RRAP Items'!$B$2:$B$503,SMALL(IF('New RRAP Items'!$A$2:$A$503=$B$30,ROW('New RRAP Items'!$A$2:$A$503)-ROW('New RRAP Items'!$A$2)+1),ROW(K11))),"")</f>
        <v>0</v>
      </c>
      <c r="AM29" s="39" cm="1">
        <f t="array" ref="AM29">IFERROR(INDEX('New RRAP Items'!$B$2:$B$503,SMALL(IF('New RRAP Items'!$A$2:$A$503=$B$31,ROW('New RRAP Items'!$A$2:$A$503)-ROW('New RRAP Items'!$A$2)+1),ROW(L11))),"")</f>
        <v>0</v>
      </c>
      <c r="AN29" s="39" cm="1">
        <f t="array" ref="AN29">IFERROR(INDEX('New RRAP Items'!$B$2:$B$503,SMALL(IF('New RRAP Items'!$A$2:$A$503=$B$32,ROW('New RRAP Items'!$A$2:$A$503)-ROW('New RRAP Items'!$A$2)+1),ROW(M11))),"")</f>
        <v>0</v>
      </c>
      <c r="AO29" s="39" cm="1">
        <f t="array" ref="AO29">IFERROR(INDEX('New RRAP Items'!$B$2:$B$503,SMALL(IF('New RRAP Items'!$A$2:$A$503=$B$33,ROW('New RRAP Items'!$A$2:$A$503)-ROW('New RRAP Items'!$A$2)+1),ROW(N11))),"")</f>
        <v>0</v>
      </c>
      <c r="AP29" s="39" cm="1">
        <f t="array" ref="AP29">IFERROR(INDEX('New RRAP Items'!$B$2:$B$503,SMALL(IF('New RRAP Items'!$A$2:$A$503=$B$34,ROW('New RRAP Items'!$A$2:$A$503)-ROW('New RRAP Items'!$A$2)+1),ROW(O11))),"")</f>
        <v>0</v>
      </c>
      <c r="AQ29" s="39" cm="1">
        <f t="array" ref="AQ29">IFERROR(INDEX('New RRAP Items'!$B$2:$B$503,SMALL(IF('New RRAP Items'!$A$2:$A$503=$B$35,ROW('New RRAP Items'!$A$2:$A$503)-ROW('New RRAP Items'!$A$2)+1),ROW(P11))),"")</f>
        <v>0</v>
      </c>
      <c r="AR29" s="39" cm="1">
        <f t="array" ref="AR29">IFERROR(INDEX('New RRAP Items'!$B$2:$B$503,SMALL(IF('New RRAP Items'!$A$2:$A$503=$B$36,ROW('New RRAP Items'!$A$2:$A$503)-ROW('New RRAP Items'!$A$2)+1),ROW(Q11))),"")</f>
        <v>0</v>
      </c>
      <c r="AS29" s="39" cm="1">
        <f t="array" ref="AS29">IFERROR(INDEX('New RRAP Items'!$B$2:$B$503,SMALL(IF('New RRAP Items'!$A$2:$A$503=$B$37,ROW('New RRAP Items'!$A$2:$A$503)-ROW('New RRAP Items'!$A$2)+1),ROW(R11))),"")</f>
        <v>0</v>
      </c>
      <c r="AT29" s="39" cm="1">
        <f t="array" ref="AT29">IFERROR(INDEX('New RRAP Items'!$B$2:$B$503,SMALL(IF('New RRAP Items'!$A$2:$A$503=$B$38,ROW('New RRAP Items'!$A$2:$A$503)-ROW('New RRAP Items'!$A$2)+1),ROW(S11))),"")</f>
        <v>0</v>
      </c>
      <c r="AU29" s="39" cm="1">
        <f t="array" ref="AU29">IFERROR(INDEX('New RRAP Items'!$B$2:$B$503,SMALL(IF('New RRAP Items'!$A$2:$A$503=$B$39,ROW('New RRAP Items'!$A$2:$A$503)-ROW('New RRAP Items'!$A$2)+1),ROW(T11))),"")</f>
        <v>0</v>
      </c>
    </row>
    <row r="30" spans="2:47" ht="25.2" hidden="1" customHeight="1" outlineLevel="1" x14ac:dyDescent="0.3">
      <c r="B30" s="54"/>
      <c r="C30" s="55"/>
      <c r="D30" s="52"/>
      <c r="E30" s="56"/>
      <c r="F30" s="56"/>
      <c r="G30" s="56"/>
      <c r="H30" s="56"/>
      <c r="I30" s="56"/>
      <c r="J30" s="56"/>
      <c r="K30" s="57"/>
      <c r="L30" s="58"/>
      <c r="M30" s="58"/>
      <c r="N30" s="46"/>
      <c r="O30" s="58"/>
      <c r="P30" s="58"/>
      <c r="Q30" s="58"/>
      <c r="R30" s="59"/>
      <c r="S30" s="60"/>
      <c r="AB30" s="39" cm="1">
        <f t="array" ref="AB30">IFERROR(INDEX('New RRAP Items'!$B$2:$B$503,SMALL(IF('New RRAP Items'!$A$2:$A$503=$B$20,ROW('New RRAP Items'!$A$2:$A$503)-ROW('New RRAP Items'!$A$2)+1),ROW(A12))),"")</f>
        <v>0</v>
      </c>
      <c r="AC30" s="39" cm="1">
        <f t="array" ref="AC30">IFERROR(INDEX('New RRAP Items'!$B$2:$B$503,SMALL(IF('New RRAP Items'!$A$2:$A$503=$B$21,ROW('New RRAP Items'!$A$2:$A$503)-ROW('New RRAP Items'!$A$2)+1),ROW(B12))),"")</f>
        <v>0</v>
      </c>
      <c r="AD30" s="39" cm="1">
        <f t="array" ref="AD30">IFERROR(INDEX('New RRAP Items'!$B$2:$B$503,SMALL(IF('New RRAP Items'!$A$2:$A$503=$B$22,ROW('New RRAP Items'!$A$2:$A$503)-ROW('New RRAP Items'!$A$2)+1),ROW(C12))),"")</f>
        <v>0</v>
      </c>
      <c r="AE30" s="39" cm="1">
        <f t="array" ref="AE30">IFERROR(INDEX('New RRAP Items'!$B$2:$B$503,SMALL(IF('New RRAP Items'!$A$2:$A$503=$B$23,ROW('New RRAP Items'!$A$2:$A$503)-ROW('New RRAP Items'!$A$2)+1),ROW(D12))),"")</f>
        <v>0</v>
      </c>
      <c r="AF30" s="39" cm="1">
        <f t="array" ref="AF30">IFERROR(INDEX('New RRAP Items'!$B$2:$B$503,SMALL(IF('New RRAP Items'!$A$2:$A$503=$B$24,ROW('New RRAP Items'!$A$2:$A$503)-ROW('New RRAP Items'!$A$2)+1),ROW(E12))),"")</f>
        <v>0</v>
      </c>
      <c r="AG30" s="39" cm="1">
        <f t="array" ref="AG30">IFERROR(INDEX('New RRAP Items'!$B$2:$B$503,SMALL(IF('New RRAP Items'!$A$2:$A$503=$B$25,ROW('New RRAP Items'!$A$2:$A$503)-ROW('New RRAP Items'!$A$2)+1),ROW(F12))),"")</f>
        <v>0</v>
      </c>
      <c r="AH30" s="39" cm="1">
        <f t="array" ref="AH30">IFERROR(INDEX('New RRAP Items'!$B$2:$B$503,SMALL(IF('New RRAP Items'!$A$2:$A$503=$B$26,ROW('New RRAP Items'!$A$2:$A$503)-ROW('New RRAP Items'!$A$2)+1),ROW(G12))),"")</f>
        <v>0</v>
      </c>
      <c r="AI30" s="39" cm="1">
        <f t="array" ref="AI30">IFERROR(INDEX('New RRAP Items'!$B$2:$B$503,SMALL(IF('New RRAP Items'!$A$2:$A$503=$B$27,ROW('New RRAP Items'!$A$2:$A$503)-ROW('New RRAP Items'!$A$2)+1),ROW(H12))),"")</f>
        <v>0</v>
      </c>
      <c r="AJ30" s="39" cm="1">
        <f t="array" ref="AJ30">IFERROR(INDEX('New RRAP Items'!$B$2:$B$503,SMALL(IF('New RRAP Items'!$A$2:$A$503=$B$28,ROW('New RRAP Items'!$A$2:$A$503)-ROW('New RRAP Items'!$A$2)+1),ROW(I12))),"")</f>
        <v>0</v>
      </c>
      <c r="AK30" s="39" cm="1">
        <f t="array" ref="AK30">IFERROR(INDEX('New RRAP Items'!$B$2:$B$503,SMALL(IF('New RRAP Items'!$A$2:$A$503=$B$29,ROW('New RRAP Items'!$A$2:$A$503)-ROW('New RRAP Items'!$A$2)+1),ROW(J12))),"")</f>
        <v>0</v>
      </c>
      <c r="AL30" s="39" cm="1">
        <f t="array" ref="AL30">IFERROR(INDEX('New RRAP Items'!$B$2:$B$503,SMALL(IF('New RRAP Items'!$A$2:$A$503=$B$30,ROW('New RRAP Items'!$A$2:$A$503)-ROW('New RRAP Items'!$A$2)+1),ROW(K12))),"")</f>
        <v>0</v>
      </c>
      <c r="AM30" s="39" cm="1">
        <f t="array" ref="AM30">IFERROR(INDEX('New RRAP Items'!$B$2:$B$503,SMALL(IF('New RRAP Items'!$A$2:$A$503=$B$31,ROW('New RRAP Items'!$A$2:$A$503)-ROW('New RRAP Items'!$A$2)+1),ROW(L12))),"")</f>
        <v>0</v>
      </c>
      <c r="AN30" s="39" cm="1">
        <f t="array" ref="AN30">IFERROR(INDEX('New RRAP Items'!$B$2:$B$503,SMALL(IF('New RRAP Items'!$A$2:$A$503=$B$32,ROW('New RRAP Items'!$A$2:$A$503)-ROW('New RRAP Items'!$A$2)+1),ROW(M12))),"")</f>
        <v>0</v>
      </c>
      <c r="AO30" s="39" cm="1">
        <f t="array" ref="AO30">IFERROR(INDEX('New RRAP Items'!$B$2:$B$503,SMALL(IF('New RRAP Items'!$A$2:$A$503=$B$33,ROW('New RRAP Items'!$A$2:$A$503)-ROW('New RRAP Items'!$A$2)+1),ROW(N12))),"")</f>
        <v>0</v>
      </c>
      <c r="AP30" s="39" cm="1">
        <f t="array" ref="AP30">IFERROR(INDEX('New RRAP Items'!$B$2:$B$503,SMALL(IF('New RRAP Items'!$A$2:$A$503=$B$34,ROW('New RRAP Items'!$A$2:$A$503)-ROW('New RRAP Items'!$A$2)+1),ROW(O12))),"")</f>
        <v>0</v>
      </c>
      <c r="AQ30" s="39" cm="1">
        <f t="array" ref="AQ30">IFERROR(INDEX('New RRAP Items'!$B$2:$B$503,SMALL(IF('New RRAP Items'!$A$2:$A$503=$B$35,ROW('New RRAP Items'!$A$2:$A$503)-ROW('New RRAP Items'!$A$2)+1),ROW(P12))),"")</f>
        <v>0</v>
      </c>
      <c r="AR30" s="39" cm="1">
        <f t="array" ref="AR30">IFERROR(INDEX('New RRAP Items'!$B$2:$B$503,SMALL(IF('New RRAP Items'!$A$2:$A$503=$B$36,ROW('New RRAP Items'!$A$2:$A$503)-ROW('New RRAP Items'!$A$2)+1),ROW(Q12))),"")</f>
        <v>0</v>
      </c>
      <c r="AS30" s="39" cm="1">
        <f t="array" ref="AS30">IFERROR(INDEX('New RRAP Items'!$B$2:$B$503,SMALL(IF('New RRAP Items'!$A$2:$A$503=$B$37,ROW('New RRAP Items'!$A$2:$A$503)-ROW('New RRAP Items'!$A$2)+1),ROW(R12))),"")</f>
        <v>0</v>
      </c>
      <c r="AT30" s="39" cm="1">
        <f t="array" ref="AT30">IFERROR(INDEX('New RRAP Items'!$B$2:$B$503,SMALL(IF('New RRAP Items'!$A$2:$A$503=$B$38,ROW('New RRAP Items'!$A$2:$A$503)-ROW('New RRAP Items'!$A$2)+1),ROW(S12))),"")</f>
        <v>0</v>
      </c>
      <c r="AU30" s="39" cm="1">
        <f t="array" ref="AU30">IFERROR(INDEX('New RRAP Items'!$B$2:$B$503,SMALL(IF('New RRAP Items'!$A$2:$A$503=$B$39,ROW('New RRAP Items'!$A$2:$A$503)-ROW('New RRAP Items'!$A$2)+1),ROW(T12))),"")</f>
        <v>0</v>
      </c>
    </row>
    <row r="31" spans="2:47" ht="25.2" hidden="1" customHeight="1" outlineLevel="1" x14ac:dyDescent="0.3">
      <c r="B31" s="54"/>
      <c r="C31" s="55"/>
      <c r="D31" s="52"/>
      <c r="E31" s="56"/>
      <c r="F31" s="56"/>
      <c r="G31" s="56"/>
      <c r="H31" s="56"/>
      <c r="I31" s="56"/>
      <c r="J31" s="56"/>
      <c r="K31" s="57"/>
      <c r="L31" s="58"/>
      <c r="M31" s="58"/>
      <c r="N31" s="46"/>
      <c r="O31" s="58"/>
      <c r="P31" s="58"/>
      <c r="Q31" s="58"/>
      <c r="R31" s="59"/>
      <c r="S31" s="60"/>
      <c r="AB31" s="39" cm="1">
        <f t="array" ref="AB31">IFERROR(INDEX('New RRAP Items'!$B$2:$B$503,SMALL(IF('New RRAP Items'!$A$2:$A$503=$B$20,ROW('New RRAP Items'!$A$2:$A$503)-ROW('New RRAP Items'!$A$2)+1),ROW(A13))),"")</f>
        <v>0</v>
      </c>
      <c r="AC31" s="39" cm="1">
        <f t="array" ref="AC31">IFERROR(INDEX('New RRAP Items'!$B$2:$B$503,SMALL(IF('New RRAP Items'!$A$2:$A$503=$B$21,ROW('New RRAP Items'!$A$2:$A$503)-ROW('New RRAP Items'!$A$2)+1),ROW(B13))),"")</f>
        <v>0</v>
      </c>
      <c r="AD31" s="39" cm="1">
        <f t="array" ref="AD31">IFERROR(INDEX('New RRAP Items'!$B$2:$B$503,SMALL(IF('New RRAP Items'!$A$2:$A$503=$B$22,ROW('New RRAP Items'!$A$2:$A$503)-ROW('New RRAP Items'!$A$2)+1),ROW(C13))),"")</f>
        <v>0</v>
      </c>
      <c r="AE31" s="39" cm="1">
        <f t="array" ref="AE31">IFERROR(INDEX('New RRAP Items'!$B$2:$B$503,SMALL(IF('New RRAP Items'!$A$2:$A$503=$B$23,ROW('New RRAP Items'!$A$2:$A$503)-ROW('New RRAP Items'!$A$2)+1),ROW(D13))),"")</f>
        <v>0</v>
      </c>
      <c r="AF31" s="39" cm="1">
        <f t="array" ref="AF31">IFERROR(INDEX('New RRAP Items'!$B$2:$B$503,SMALL(IF('New RRAP Items'!$A$2:$A$503=$B$24,ROW('New RRAP Items'!$A$2:$A$503)-ROW('New RRAP Items'!$A$2)+1),ROW(E13))),"")</f>
        <v>0</v>
      </c>
      <c r="AG31" s="39" cm="1">
        <f t="array" ref="AG31">IFERROR(INDEX('New RRAP Items'!$B$2:$B$503,SMALL(IF('New RRAP Items'!$A$2:$A$503=$B$25,ROW('New RRAP Items'!$A$2:$A$503)-ROW('New RRAP Items'!$A$2)+1),ROW(F13))),"")</f>
        <v>0</v>
      </c>
      <c r="AH31" s="39" cm="1">
        <f t="array" ref="AH31">IFERROR(INDEX('New RRAP Items'!$B$2:$B$503,SMALL(IF('New RRAP Items'!$A$2:$A$503=$B$26,ROW('New RRAP Items'!$A$2:$A$503)-ROW('New RRAP Items'!$A$2)+1),ROW(G13))),"")</f>
        <v>0</v>
      </c>
      <c r="AI31" s="39" cm="1">
        <f t="array" ref="AI31">IFERROR(INDEX('New RRAP Items'!$B$2:$B$503,SMALL(IF('New RRAP Items'!$A$2:$A$503=$B$27,ROW('New RRAP Items'!$A$2:$A$503)-ROW('New RRAP Items'!$A$2)+1),ROW(H13))),"")</f>
        <v>0</v>
      </c>
      <c r="AJ31" s="39" cm="1">
        <f t="array" ref="AJ31">IFERROR(INDEX('New RRAP Items'!$B$2:$B$503,SMALL(IF('New RRAP Items'!$A$2:$A$503=$B$28,ROW('New RRAP Items'!$A$2:$A$503)-ROW('New RRAP Items'!$A$2)+1),ROW(I13))),"")</f>
        <v>0</v>
      </c>
      <c r="AK31" s="39" cm="1">
        <f t="array" ref="AK31">IFERROR(INDEX('New RRAP Items'!$B$2:$B$503,SMALL(IF('New RRAP Items'!$A$2:$A$503=$B$29,ROW('New RRAP Items'!$A$2:$A$503)-ROW('New RRAP Items'!$A$2)+1),ROW(J13))),"")</f>
        <v>0</v>
      </c>
      <c r="AL31" s="39" cm="1">
        <f t="array" ref="AL31">IFERROR(INDEX('New RRAP Items'!$B$2:$B$503,SMALL(IF('New RRAP Items'!$A$2:$A$503=$B$30,ROW('New RRAP Items'!$A$2:$A$503)-ROW('New RRAP Items'!$A$2)+1),ROW(K13))),"")</f>
        <v>0</v>
      </c>
      <c r="AM31" s="39" cm="1">
        <f t="array" ref="AM31">IFERROR(INDEX('New RRAP Items'!$B$2:$B$503,SMALL(IF('New RRAP Items'!$A$2:$A$503=$B$31,ROW('New RRAP Items'!$A$2:$A$503)-ROW('New RRAP Items'!$A$2)+1),ROW(L13))),"")</f>
        <v>0</v>
      </c>
      <c r="AN31" s="39" cm="1">
        <f t="array" ref="AN31">IFERROR(INDEX('New RRAP Items'!$B$2:$B$503,SMALL(IF('New RRAP Items'!$A$2:$A$503=$B$32,ROW('New RRAP Items'!$A$2:$A$503)-ROW('New RRAP Items'!$A$2)+1),ROW(M13))),"")</f>
        <v>0</v>
      </c>
      <c r="AO31" s="39" cm="1">
        <f t="array" ref="AO31">IFERROR(INDEX('New RRAP Items'!$B$2:$B$503,SMALL(IF('New RRAP Items'!$A$2:$A$503=$B$33,ROW('New RRAP Items'!$A$2:$A$503)-ROW('New RRAP Items'!$A$2)+1),ROW(N13))),"")</f>
        <v>0</v>
      </c>
      <c r="AP31" s="39" cm="1">
        <f t="array" ref="AP31">IFERROR(INDEX('New RRAP Items'!$B$2:$B$503,SMALL(IF('New RRAP Items'!$A$2:$A$503=$B$34,ROW('New RRAP Items'!$A$2:$A$503)-ROW('New RRAP Items'!$A$2)+1),ROW(O13))),"")</f>
        <v>0</v>
      </c>
      <c r="AQ31" s="39" cm="1">
        <f t="array" ref="AQ31">IFERROR(INDEX('New RRAP Items'!$B$2:$B$503,SMALL(IF('New RRAP Items'!$A$2:$A$503=$B$35,ROW('New RRAP Items'!$A$2:$A$503)-ROW('New RRAP Items'!$A$2)+1),ROW(P13))),"")</f>
        <v>0</v>
      </c>
      <c r="AR31" s="39" cm="1">
        <f t="array" ref="AR31">IFERROR(INDEX('New RRAP Items'!$B$2:$B$503,SMALL(IF('New RRAP Items'!$A$2:$A$503=$B$36,ROW('New RRAP Items'!$A$2:$A$503)-ROW('New RRAP Items'!$A$2)+1),ROW(Q13))),"")</f>
        <v>0</v>
      </c>
      <c r="AS31" s="39" cm="1">
        <f t="array" ref="AS31">IFERROR(INDEX('New RRAP Items'!$B$2:$B$503,SMALL(IF('New RRAP Items'!$A$2:$A$503=$B$37,ROW('New RRAP Items'!$A$2:$A$503)-ROW('New RRAP Items'!$A$2)+1),ROW(R13))),"")</f>
        <v>0</v>
      </c>
      <c r="AT31" s="39" cm="1">
        <f t="array" ref="AT31">IFERROR(INDEX('New RRAP Items'!$B$2:$B$503,SMALL(IF('New RRAP Items'!$A$2:$A$503=$B$38,ROW('New RRAP Items'!$A$2:$A$503)-ROW('New RRAP Items'!$A$2)+1),ROW(S13))),"")</f>
        <v>0</v>
      </c>
      <c r="AU31" s="39" cm="1">
        <f t="array" ref="AU31">IFERROR(INDEX('New RRAP Items'!$B$2:$B$503,SMALL(IF('New RRAP Items'!$A$2:$A$503=$B$39,ROW('New RRAP Items'!$A$2:$A$503)-ROW('New RRAP Items'!$A$2)+1),ROW(T13))),"")</f>
        <v>0</v>
      </c>
    </row>
    <row r="32" spans="2:47" ht="25.2" hidden="1" customHeight="1" outlineLevel="1" x14ac:dyDescent="0.3">
      <c r="B32" s="54"/>
      <c r="C32" s="55"/>
      <c r="D32" s="52"/>
      <c r="E32" s="56"/>
      <c r="F32" s="56"/>
      <c r="G32" s="56"/>
      <c r="H32" s="56"/>
      <c r="I32" s="56"/>
      <c r="J32" s="56"/>
      <c r="K32" s="57"/>
      <c r="L32" s="58"/>
      <c r="M32" s="58"/>
      <c r="N32" s="46"/>
      <c r="O32" s="58"/>
      <c r="P32" s="58"/>
      <c r="Q32" s="58"/>
      <c r="R32" s="59"/>
      <c r="S32" s="60"/>
      <c r="AB32" s="39" cm="1">
        <f t="array" ref="AB32">IFERROR(INDEX('New RRAP Items'!$B$2:$B$503,SMALL(IF('New RRAP Items'!$A$2:$A$503=$B$20,ROW('New RRAP Items'!$A$2:$A$503)-ROW('New RRAP Items'!$A$2)+1),ROW(A14))),"")</f>
        <v>0</v>
      </c>
      <c r="AC32" s="39" cm="1">
        <f t="array" ref="AC32">IFERROR(INDEX('New RRAP Items'!$B$2:$B$503,SMALL(IF('New RRAP Items'!$A$2:$A$503=$B$21,ROW('New RRAP Items'!$A$2:$A$503)-ROW('New RRAP Items'!$A$2)+1),ROW(B14))),"")</f>
        <v>0</v>
      </c>
      <c r="AD32" s="39" cm="1">
        <f t="array" ref="AD32">IFERROR(INDEX('New RRAP Items'!$B$2:$B$503,SMALL(IF('New RRAP Items'!$A$2:$A$503=$B$22,ROW('New RRAP Items'!$A$2:$A$503)-ROW('New RRAP Items'!$A$2)+1),ROW(C14))),"")</f>
        <v>0</v>
      </c>
      <c r="AE32" s="39" cm="1">
        <f t="array" ref="AE32">IFERROR(INDEX('New RRAP Items'!$B$2:$B$503,SMALL(IF('New RRAP Items'!$A$2:$A$503=$B$23,ROW('New RRAP Items'!$A$2:$A$503)-ROW('New RRAP Items'!$A$2)+1),ROW(D14))),"")</f>
        <v>0</v>
      </c>
      <c r="AF32" s="39" cm="1">
        <f t="array" ref="AF32">IFERROR(INDEX('New RRAP Items'!$B$2:$B$503,SMALL(IF('New RRAP Items'!$A$2:$A$503=$B$24,ROW('New RRAP Items'!$A$2:$A$503)-ROW('New RRAP Items'!$A$2)+1),ROW(E14))),"")</f>
        <v>0</v>
      </c>
      <c r="AG32" s="39" cm="1">
        <f t="array" ref="AG32">IFERROR(INDEX('New RRAP Items'!$B$2:$B$503,SMALL(IF('New RRAP Items'!$A$2:$A$503=$B$25,ROW('New RRAP Items'!$A$2:$A$503)-ROW('New RRAP Items'!$A$2)+1),ROW(F14))),"")</f>
        <v>0</v>
      </c>
      <c r="AH32" s="39" cm="1">
        <f t="array" ref="AH32">IFERROR(INDEX('New RRAP Items'!$B$2:$B$503,SMALL(IF('New RRAP Items'!$A$2:$A$503=$B$26,ROW('New RRAP Items'!$A$2:$A$503)-ROW('New RRAP Items'!$A$2)+1),ROW(G14))),"")</f>
        <v>0</v>
      </c>
      <c r="AI32" s="39" cm="1">
        <f t="array" ref="AI32">IFERROR(INDEX('New RRAP Items'!$B$2:$B$503,SMALL(IF('New RRAP Items'!$A$2:$A$503=$B$27,ROW('New RRAP Items'!$A$2:$A$503)-ROW('New RRAP Items'!$A$2)+1),ROW(H14))),"")</f>
        <v>0</v>
      </c>
      <c r="AJ32" s="39" cm="1">
        <f t="array" ref="AJ32">IFERROR(INDEX('New RRAP Items'!$B$2:$B$503,SMALL(IF('New RRAP Items'!$A$2:$A$503=$B$28,ROW('New RRAP Items'!$A$2:$A$503)-ROW('New RRAP Items'!$A$2)+1),ROW(I14))),"")</f>
        <v>0</v>
      </c>
      <c r="AK32" s="39" cm="1">
        <f t="array" ref="AK32">IFERROR(INDEX('New RRAP Items'!$B$2:$B$503,SMALL(IF('New RRAP Items'!$A$2:$A$503=$B$29,ROW('New RRAP Items'!$A$2:$A$503)-ROW('New RRAP Items'!$A$2)+1),ROW(J14))),"")</f>
        <v>0</v>
      </c>
      <c r="AL32" s="39" cm="1">
        <f t="array" ref="AL32">IFERROR(INDEX('New RRAP Items'!$B$2:$B$503,SMALL(IF('New RRAP Items'!$A$2:$A$503=$B$30,ROW('New RRAP Items'!$A$2:$A$503)-ROW('New RRAP Items'!$A$2)+1),ROW(K14))),"")</f>
        <v>0</v>
      </c>
      <c r="AM32" s="39" cm="1">
        <f t="array" ref="AM32">IFERROR(INDEX('New RRAP Items'!$B$2:$B$503,SMALL(IF('New RRAP Items'!$A$2:$A$503=$B$31,ROW('New RRAP Items'!$A$2:$A$503)-ROW('New RRAP Items'!$A$2)+1),ROW(L14))),"")</f>
        <v>0</v>
      </c>
      <c r="AN32" s="39" cm="1">
        <f t="array" ref="AN32">IFERROR(INDEX('New RRAP Items'!$B$2:$B$503,SMALL(IF('New RRAP Items'!$A$2:$A$503=$B$32,ROW('New RRAP Items'!$A$2:$A$503)-ROW('New RRAP Items'!$A$2)+1),ROW(M14))),"")</f>
        <v>0</v>
      </c>
      <c r="AO32" s="39" cm="1">
        <f t="array" ref="AO32">IFERROR(INDEX('New RRAP Items'!$B$2:$B$503,SMALL(IF('New RRAP Items'!$A$2:$A$503=$B$33,ROW('New RRAP Items'!$A$2:$A$503)-ROW('New RRAP Items'!$A$2)+1),ROW(N14))),"")</f>
        <v>0</v>
      </c>
      <c r="AP32" s="39" cm="1">
        <f t="array" ref="AP32">IFERROR(INDEX('New RRAP Items'!$B$2:$B$503,SMALL(IF('New RRAP Items'!$A$2:$A$503=$B$34,ROW('New RRAP Items'!$A$2:$A$503)-ROW('New RRAP Items'!$A$2)+1),ROW(O14))),"")</f>
        <v>0</v>
      </c>
      <c r="AQ32" s="39" cm="1">
        <f t="array" ref="AQ32">IFERROR(INDEX('New RRAP Items'!$B$2:$B$503,SMALL(IF('New RRAP Items'!$A$2:$A$503=$B$35,ROW('New RRAP Items'!$A$2:$A$503)-ROW('New RRAP Items'!$A$2)+1),ROW(P14))),"")</f>
        <v>0</v>
      </c>
      <c r="AR32" s="39" cm="1">
        <f t="array" ref="AR32">IFERROR(INDEX('New RRAP Items'!$B$2:$B$503,SMALL(IF('New RRAP Items'!$A$2:$A$503=$B$36,ROW('New RRAP Items'!$A$2:$A$503)-ROW('New RRAP Items'!$A$2)+1),ROW(Q14))),"")</f>
        <v>0</v>
      </c>
      <c r="AS32" s="39" cm="1">
        <f t="array" ref="AS32">IFERROR(INDEX('New RRAP Items'!$B$2:$B$503,SMALL(IF('New RRAP Items'!$A$2:$A$503=$B$37,ROW('New RRAP Items'!$A$2:$A$503)-ROW('New RRAP Items'!$A$2)+1),ROW(R14))),"")</f>
        <v>0</v>
      </c>
      <c r="AT32" s="39" cm="1">
        <f t="array" ref="AT32">IFERROR(INDEX('New RRAP Items'!$B$2:$B$503,SMALL(IF('New RRAP Items'!$A$2:$A$503=$B$38,ROW('New RRAP Items'!$A$2:$A$503)-ROW('New RRAP Items'!$A$2)+1),ROW(S14))),"")</f>
        <v>0</v>
      </c>
      <c r="AU32" s="39" cm="1">
        <f t="array" ref="AU32">IFERROR(INDEX('New RRAP Items'!$B$2:$B$503,SMALL(IF('New RRAP Items'!$A$2:$A$503=$B$39,ROW('New RRAP Items'!$A$2:$A$503)-ROW('New RRAP Items'!$A$2)+1),ROW(T14))),"")</f>
        <v>0</v>
      </c>
    </row>
    <row r="33" spans="2:47" ht="25.2" hidden="1" customHeight="1" outlineLevel="1" x14ac:dyDescent="0.3">
      <c r="B33" s="54"/>
      <c r="C33" s="55"/>
      <c r="D33" s="52"/>
      <c r="E33" s="56"/>
      <c r="F33" s="56"/>
      <c r="G33" s="56"/>
      <c r="H33" s="56"/>
      <c r="I33" s="56"/>
      <c r="J33" s="56"/>
      <c r="K33" s="57"/>
      <c r="L33" s="58"/>
      <c r="M33" s="58"/>
      <c r="N33" s="46"/>
      <c r="O33" s="58"/>
      <c r="P33" s="58"/>
      <c r="Q33" s="58"/>
      <c r="R33" s="59"/>
      <c r="S33" s="60"/>
      <c r="AB33" s="39" cm="1">
        <f t="array" ref="AB33">IFERROR(INDEX('New RRAP Items'!$B$2:$B$503,SMALL(IF('New RRAP Items'!$A$2:$A$503=$B$20,ROW('New RRAP Items'!$A$2:$A$503)-ROW('New RRAP Items'!$A$2)+1),ROW(A15))),"")</f>
        <v>0</v>
      </c>
      <c r="AC33" s="39" cm="1">
        <f t="array" ref="AC33">IFERROR(INDEX('New RRAP Items'!$B$2:$B$503,SMALL(IF('New RRAP Items'!$A$2:$A$503=$B$21,ROW('New RRAP Items'!$A$2:$A$503)-ROW('New RRAP Items'!$A$2)+1),ROW(B15))),"")</f>
        <v>0</v>
      </c>
      <c r="AD33" s="39" cm="1">
        <f t="array" ref="AD33">IFERROR(INDEX('New RRAP Items'!$B$2:$B$503,SMALL(IF('New RRAP Items'!$A$2:$A$503=$B$22,ROW('New RRAP Items'!$A$2:$A$503)-ROW('New RRAP Items'!$A$2)+1),ROW(C15))),"")</f>
        <v>0</v>
      </c>
      <c r="AE33" s="39" cm="1">
        <f t="array" ref="AE33">IFERROR(INDEX('New RRAP Items'!$B$2:$B$503,SMALL(IF('New RRAP Items'!$A$2:$A$503=$B$23,ROW('New RRAP Items'!$A$2:$A$503)-ROW('New RRAP Items'!$A$2)+1),ROW(D15))),"")</f>
        <v>0</v>
      </c>
      <c r="AF33" s="39" cm="1">
        <f t="array" ref="AF33">IFERROR(INDEX('New RRAP Items'!$B$2:$B$503,SMALL(IF('New RRAP Items'!$A$2:$A$503=$B$24,ROW('New RRAP Items'!$A$2:$A$503)-ROW('New RRAP Items'!$A$2)+1),ROW(E15))),"")</f>
        <v>0</v>
      </c>
      <c r="AG33" s="39" cm="1">
        <f t="array" ref="AG33">IFERROR(INDEX('New RRAP Items'!$B$2:$B$503,SMALL(IF('New RRAP Items'!$A$2:$A$503=$B$25,ROW('New RRAP Items'!$A$2:$A$503)-ROW('New RRAP Items'!$A$2)+1),ROW(F15))),"")</f>
        <v>0</v>
      </c>
      <c r="AH33" s="39" cm="1">
        <f t="array" ref="AH33">IFERROR(INDEX('New RRAP Items'!$B$2:$B$503,SMALL(IF('New RRAP Items'!$A$2:$A$503=$B$26,ROW('New RRAP Items'!$A$2:$A$503)-ROW('New RRAP Items'!$A$2)+1),ROW(G15))),"")</f>
        <v>0</v>
      </c>
      <c r="AI33" s="39" cm="1">
        <f t="array" ref="AI33">IFERROR(INDEX('New RRAP Items'!$B$2:$B$503,SMALL(IF('New RRAP Items'!$A$2:$A$503=$B$27,ROW('New RRAP Items'!$A$2:$A$503)-ROW('New RRAP Items'!$A$2)+1),ROW(H15))),"")</f>
        <v>0</v>
      </c>
      <c r="AJ33" s="39" cm="1">
        <f t="array" ref="AJ33">IFERROR(INDEX('New RRAP Items'!$B$2:$B$503,SMALL(IF('New RRAP Items'!$A$2:$A$503=$B$28,ROW('New RRAP Items'!$A$2:$A$503)-ROW('New RRAP Items'!$A$2)+1),ROW(I15))),"")</f>
        <v>0</v>
      </c>
      <c r="AK33" s="39" cm="1">
        <f t="array" ref="AK33">IFERROR(INDEX('New RRAP Items'!$B$2:$B$503,SMALL(IF('New RRAP Items'!$A$2:$A$503=$B$29,ROW('New RRAP Items'!$A$2:$A$503)-ROW('New RRAP Items'!$A$2)+1),ROW(J15))),"")</f>
        <v>0</v>
      </c>
      <c r="AL33" s="39" cm="1">
        <f t="array" ref="AL33">IFERROR(INDEX('New RRAP Items'!$B$2:$B$503,SMALL(IF('New RRAP Items'!$A$2:$A$503=$B$30,ROW('New RRAP Items'!$A$2:$A$503)-ROW('New RRAP Items'!$A$2)+1),ROW(K15))),"")</f>
        <v>0</v>
      </c>
      <c r="AM33" s="39" cm="1">
        <f t="array" ref="AM33">IFERROR(INDEX('New RRAP Items'!$B$2:$B$503,SMALL(IF('New RRAP Items'!$A$2:$A$503=$B$31,ROW('New RRAP Items'!$A$2:$A$503)-ROW('New RRAP Items'!$A$2)+1),ROW(L15))),"")</f>
        <v>0</v>
      </c>
      <c r="AN33" s="39" cm="1">
        <f t="array" ref="AN33">IFERROR(INDEX('New RRAP Items'!$B$2:$B$503,SMALL(IF('New RRAP Items'!$A$2:$A$503=$B$32,ROW('New RRAP Items'!$A$2:$A$503)-ROW('New RRAP Items'!$A$2)+1),ROW(M15))),"")</f>
        <v>0</v>
      </c>
      <c r="AO33" s="39" cm="1">
        <f t="array" ref="AO33">IFERROR(INDEX('New RRAP Items'!$B$2:$B$503,SMALL(IF('New RRAP Items'!$A$2:$A$503=$B$33,ROW('New RRAP Items'!$A$2:$A$503)-ROW('New RRAP Items'!$A$2)+1),ROW(N15))),"")</f>
        <v>0</v>
      </c>
      <c r="AP33" s="39" cm="1">
        <f t="array" ref="AP33">IFERROR(INDEX('New RRAP Items'!$B$2:$B$503,SMALL(IF('New RRAP Items'!$A$2:$A$503=$B$34,ROW('New RRAP Items'!$A$2:$A$503)-ROW('New RRAP Items'!$A$2)+1),ROW(O15))),"")</f>
        <v>0</v>
      </c>
      <c r="AQ33" s="39" cm="1">
        <f t="array" ref="AQ33">IFERROR(INDEX('New RRAP Items'!$B$2:$B$503,SMALL(IF('New RRAP Items'!$A$2:$A$503=$B$35,ROW('New RRAP Items'!$A$2:$A$503)-ROW('New RRAP Items'!$A$2)+1),ROW(P15))),"")</f>
        <v>0</v>
      </c>
      <c r="AR33" s="39" cm="1">
        <f t="array" ref="AR33">IFERROR(INDEX('New RRAP Items'!$B$2:$B$503,SMALL(IF('New RRAP Items'!$A$2:$A$503=$B$36,ROW('New RRAP Items'!$A$2:$A$503)-ROW('New RRAP Items'!$A$2)+1),ROW(Q15))),"")</f>
        <v>0</v>
      </c>
      <c r="AS33" s="39" cm="1">
        <f t="array" ref="AS33">IFERROR(INDEX('New RRAP Items'!$B$2:$B$503,SMALL(IF('New RRAP Items'!$A$2:$A$503=$B$37,ROW('New RRAP Items'!$A$2:$A$503)-ROW('New RRAP Items'!$A$2)+1),ROW(R15))),"")</f>
        <v>0</v>
      </c>
      <c r="AT33" s="39" cm="1">
        <f t="array" ref="AT33">IFERROR(INDEX('New RRAP Items'!$B$2:$B$503,SMALL(IF('New RRAP Items'!$A$2:$A$503=$B$38,ROW('New RRAP Items'!$A$2:$A$503)-ROW('New RRAP Items'!$A$2)+1),ROW(S15))),"")</f>
        <v>0</v>
      </c>
      <c r="AU33" s="39" cm="1">
        <f t="array" ref="AU33">IFERROR(INDEX('New RRAP Items'!$B$2:$B$503,SMALL(IF('New RRAP Items'!$A$2:$A$503=$B$39,ROW('New RRAP Items'!$A$2:$A$503)-ROW('New RRAP Items'!$A$2)+1),ROW(T15))),"")</f>
        <v>0</v>
      </c>
    </row>
    <row r="34" spans="2:47" ht="25.2" hidden="1" customHeight="1" outlineLevel="1" x14ac:dyDescent="0.3">
      <c r="B34" s="54"/>
      <c r="C34" s="55"/>
      <c r="D34" s="52"/>
      <c r="E34" s="56"/>
      <c r="F34" s="56"/>
      <c r="G34" s="56"/>
      <c r="H34" s="56"/>
      <c r="I34" s="56"/>
      <c r="J34" s="56"/>
      <c r="K34" s="57"/>
      <c r="L34" s="58"/>
      <c r="M34" s="58"/>
      <c r="N34" s="46"/>
      <c r="O34" s="58"/>
      <c r="P34" s="58"/>
      <c r="Q34" s="58"/>
      <c r="R34" s="59"/>
      <c r="S34" s="60"/>
      <c r="AB34" s="39" cm="1">
        <f t="array" ref="AB34">IFERROR(INDEX('New RRAP Items'!$B$2:$B$503,SMALL(IF('New RRAP Items'!$A$2:$A$503=$B$20,ROW('New RRAP Items'!$A$2:$A$503)-ROW('New RRAP Items'!$A$2)+1),ROW(A16))),"")</f>
        <v>0</v>
      </c>
      <c r="AC34" s="39" cm="1">
        <f t="array" ref="AC34">IFERROR(INDEX('New RRAP Items'!$B$2:$B$503,SMALL(IF('New RRAP Items'!$A$2:$A$503=$B$21,ROW('New RRAP Items'!$A$2:$A$503)-ROW('New RRAP Items'!$A$2)+1),ROW(B16))),"")</f>
        <v>0</v>
      </c>
      <c r="AD34" s="39" cm="1">
        <f t="array" ref="AD34">IFERROR(INDEX('New RRAP Items'!$B$2:$B$503,SMALL(IF('New RRAP Items'!$A$2:$A$503=$B$22,ROW('New RRAP Items'!$A$2:$A$503)-ROW('New RRAP Items'!$A$2)+1),ROW(C16))),"")</f>
        <v>0</v>
      </c>
      <c r="AE34" s="39" cm="1">
        <f t="array" ref="AE34">IFERROR(INDEX('New RRAP Items'!$B$2:$B$503,SMALL(IF('New RRAP Items'!$A$2:$A$503=$B$23,ROW('New RRAP Items'!$A$2:$A$503)-ROW('New RRAP Items'!$A$2)+1),ROW(D16))),"")</f>
        <v>0</v>
      </c>
      <c r="AF34" s="39" cm="1">
        <f t="array" ref="AF34">IFERROR(INDEX('New RRAP Items'!$B$2:$B$503,SMALL(IF('New RRAP Items'!$A$2:$A$503=$B$24,ROW('New RRAP Items'!$A$2:$A$503)-ROW('New RRAP Items'!$A$2)+1),ROW(E16))),"")</f>
        <v>0</v>
      </c>
      <c r="AG34" s="39" cm="1">
        <f t="array" ref="AG34">IFERROR(INDEX('New RRAP Items'!$B$2:$B$503,SMALL(IF('New RRAP Items'!$A$2:$A$503=$B$25,ROW('New RRAP Items'!$A$2:$A$503)-ROW('New RRAP Items'!$A$2)+1),ROW(F16))),"")</f>
        <v>0</v>
      </c>
      <c r="AH34" s="39" cm="1">
        <f t="array" ref="AH34">IFERROR(INDEX('New RRAP Items'!$B$2:$B$503,SMALL(IF('New RRAP Items'!$A$2:$A$503=$B$26,ROW('New RRAP Items'!$A$2:$A$503)-ROW('New RRAP Items'!$A$2)+1),ROW(G16))),"")</f>
        <v>0</v>
      </c>
      <c r="AI34" s="39" cm="1">
        <f t="array" ref="AI34">IFERROR(INDEX('New RRAP Items'!$B$2:$B$503,SMALL(IF('New RRAP Items'!$A$2:$A$503=$B$27,ROW('New RRAP Items'!$A$2:$A$503)-ROW('New RRAP Items'!$A$2)+1),ROW(H16))),"")</f>
        <v>0</v>
      </c>
      <c r="AJ34" s="39" cm="1">
        <f t="array" ref="AJ34">IFERROR(INDEX('New RRAP Items'!$B$2:$B$503,SMALL(IF('New RRAP Items'!$A$2:$A$503=$B$28,ROW('New RRAP Items'!$A$2:$A$503)-ROW('New RRAP Items'!$A$2)+1),ROW(I16))),"")</f>
        <v>0</v>
      </c>
      <c r="AK34" s="39" cm="1">
        <f t="array" ref="AK34">IFERROR(INDEX('New RRAP Items'!$B$2:$B$503,SMALL(IF('New RRAP Items'!$A$2:$A$503=$B$29,ROW('New RRAP Items'!$A$2:$A$503)-ROW('New RRAP Items'!$A$2)+1),ROW(J16))),"")</f>
        <v>0</v>
      </c>
      <c r="AL34" s="39" cm="1">
        <f t="array" ref="AL34">IFERROR(INDEX('New RRAP Items'!$B$2:$B$503,SMALL(IF('New RRAP Items'!$A$2:$A$503=$B$30,ROW('New RRAP Items'!$A$2:$A$503)-ROW('New RRAP Items'!$A$2)+1),ROW(K16))),"")</f>
        <v>0</v>
      </c>
      <c r="AM34" s="39" cm="1">
        <f t="array" ref="AM34">IFERROR(INDEX('New RRAP Items'!$B$2:$B$503,SMALL(IF('New RRAP Items'!$A$2:$A$503=$B$31,ROW('New RRAP Items'!$A$2:$A$503)-ROW('New RRAP Items'!$A$2)+1),ROW(L16))),"")</f>
        <v>0</v>
      </c>
      <c r="AN34" s="39" cm="1">
        <f t="array" ref="AN34">IFERROR(INDEX('New RRAP Items'!$B$2:$B$503,SMALL(IF('New RRAP Items'!$A$2:$A$503=$B$32,ROW('New RRAP Items'!$A$2:$A$503)-ROW('New RRAP Items'!$A$2)+1),ROW(M16))),"")</f>
        <v>0</v>
      </c>
      <c r="AO34" s="39" cm="1">
        <f t="array" ref="AO34">IFERROR(INDEX('New RRAP Items'!$B$2:$B$503,SMALL(IF('New RRAP Items'!$A$2:$A$503=$B$33,ROW('New RRAP Items'!$A$2:$A$503)-ROW('New RRAP Items'!$A$2)+1),ROW(N16))),"")</f>
        <v>0</v>
      </c>
      <c r="AP34" s="39" cm="1">
        <f t="array" ref="AP34">IFERROR(INDEX('New RRAP Items'!$B$2:$B$503,SMALL(IF('New RRAP Items'!$A$2:$A$503=$B$34,ROW('New RRAP Items'!$A$2:$A$503)-ROW('New RRAP Items'!$A$2)+1),ROW(O16))),"")</f>
        <v>0</v>
      </c>
      <c r="AQ34" s="39" cm="1">
        <f t="array" ref="AQ34">IFERROR(INDEX('New RRAP Items'!$B$2:$B$503,SMALL(IF('New RRAP Items'!$A$2:$A$503=$B$35,ROW('New RRAP Items'!$A$2:$A$503)-ROW('New RRAP Items'!$A$2)+1),ROW(P16))),"")</f>
        <v>0</v>
      </c>
      <c r="AR34" s="39" cm="1">
        <f t="array" ref="AR34">IFERROR(INDEX('New RRAP Items'!$B$2:$B$503,SMALL(IF('New RRAP Items'!$A$2:$A$503=$B$36,ROW('New RRAP Items'!$A$2:$A$503)-ROW('New RRAP Items'!$A$2)+1),ROW(Q16))),"")</f>
        <v>0</v>
      </c>
      <c r="AS34" s="39" cm="1">
        <f t="array" ref="AS34">IFERROR(INDEX('New RRAP Items'!$B$2:$B$503,SMALL(IF('New RRAP Items'!$A$2:$A$503=$B$37,ROW('New RRAP Items'!$A$2:$A$503)-ROW('New RRAP Items'!$A$2)+1),ROW(R16))),"")</f>
        <v>0</v>
      </c>
      <c r="AT34" s="39" cm="1">
        <f t="array" ref="AT34">IFERROR(INDEX('New RRAP Items'!$B$2:$B$503,SMALL(IF('New RRAP Items'!$A$2:$A$503=$B$38,ROW('New RRAP Items'!$A$2:$A$503)-ROW('New RRAP Items'!$A$2)+1),ROW(S16))),"")</f>
        <v>0</v>
      </c>
      <c r="AU34" s="39" cm="1">
        <f t="array" ref="AU34">IFERROR(INDEX('New RRAP Items'!$B$2:$B$503,SMALL(IF('New RRAP Items'!$A$2:$A$503=$B$39,ROW('New RRAP Items'!$A$2:$A$503)-ROW('New RRAP Items'!$A$2)+1),ROW(T16))),"")</f>
        <v>0</v>
      </c>
    </row>
    <row r="35" spans="2:47" ht="25.2" hidden="1" customHeight="1" outlineLevel="1" x14ac:dyDescent="0.3">
      <c r="B35" s="54"/>
      <c r="C35" s="55"/>
      <c r="D35" s="52"/>
      <c r="E35" s="56"/>
      <c r="F35" s="56"/>
      <c r="G35" s="56"/>
      <c r="H35" s="56"/>
      <c r="I35" s="56"/>
      <c r="J35" s="56"/>
      <c r="K35" s="57"/>
      <c r="L35" s="58"/>
      <c r="M35" s="58"/>
      <c r="N35" s="46"/>
      <c r="O35" s="58"/>
      <c r="P35" s="58"/>
      <c r="Q35" s="58"/>
      <c r="R35" s="59"/>
      <c r="S35" s="60"/>
      <c r="AB35" s="39" cm="1">
        <f t="array" ref="AB35">IFERROR(INDEX('New RRAP Items'!$B$2:$B$503,SMALL(IF('New RRAP Items'!$A$2:$A$503=$B$20,ROW('New RRAP Items'!$A$2:$A$503)-ROW('New RRAP Items'!$A$2)+1),ROW(A17))),"")</f>
        <v>0</v>
      </c>
      <c r="AC35" s="39"/>
      <c r="AD35" s="39"/>
      <c r="AE35" s="39"/>
      <c r="AF35" s="39" cm="1">
        <f t="array" ref="AF35">IFERROR(INDEX('New RRAP Items'!$B$2:$B$503,SMALL(IF('New RRAP Items'!$A$2:$A$503=$B$24,ROW('New RRAP Items'!$A$2:$A$503)-ROW('New RRAP Items'!$A$2)+1),ROW(E17))),"")</f>
        <v>0</v>
      </c>
      <c r="AG35" s="39" cm="1">
        <f t="array" ref="AG35">IFERROR(INDEX('New RRAP Items'!$B$2:$B$503,SMALL(IF('New RRAP Items'!$A$2:$A$503=$B$25,ROW('New RRAP Items'!$A$2:$A$503)-ROW('New RRAP Items'!$A$2)+1),ROW(F17))),"")</f>
        <v>0</v>
      </c>
      <c r="AH35" s="39" cm="1">
        <f t="array" ref="AH35">IFERROR(INDEX('New RRAP Items'!$B$2:$B$503,SMALL(IF('New RRAP Items'!$A$2:$A$503=$B$26,ROW('New RRAP Items'!$A$2:$A$503)-ROW('New RRAP Items'!$A$2)+1),ROW(G17))),"")</f>
        <v>0</v>
      </c>
      <c r="AI35" s="39" cm="1">
        <f t="array" ref="AI35">IFERROR(INDEX('New RRAP Items'!$B$2:$B$503,SMALL(IF('New RRAP Items'!$A$2:$A$503=$B$27,ROW('New RRAP Items'!$A$2:$A$503)-ROW('New RRAP Items'!$A$2)+1),ROW(H17))),"")</f>
        <v>0</v>
      </c>
      <c r="AJ35" s="39" cm="1">
        <f t="array" ref="AJ35">IFERROR(INDEX('New RRAP Items'!$B$2:$B$503,SMALL(IF('New RRAP Items'!$A$2:$A$503=$B$28,ROW('New RRAP Items'!$A$2:$A$503)-ROW('New RRAP Items'!$A$2)+1),ROW(I17))),"")</f>
        <v>0</v>
      </c>
      <c r="AK35" s="39" cm="1">
        <f t="array" ref="AK35">IFERROR(INDEX('New RRAP Items'!$B$2:$B$503,SMALL(IF('New RRAP Items'!$A$2:$A$503=$B$29,ROW('New RRAP Items'!$A$2:$A$503)-ROW('New RRAP Items'!$A$2)+1),ROW(J17))),"")</f>
        <v>0</v>
      </c>
      <c r="AL35" s="39" cm="1">
        <f t="array" ref="AL35">IFERROR(INDEX('New RRAP Items'!$B$2:$B$503,SMALL(IF('New RRAP Items'!$A$2:$A$503=$B$30,ROW('New RRAP Items'!$A$2:$A$503)-ROW('New RRAP Items'!$A$2)+1),ROW(K17))),"")</f>
        <v>0</v>
      </c>
      <c r="AM35" s="39" cm="1">
        <f t="array" ref="AM35">IFERROR(INDEX('New RRAP Items'!$B$2:$B$503,SMALL(IF('New RRAP Items'!$A$2:$A$503=$B$31,ROW('New RRAP Items'!$A$2:$A$503)-ROW('New RRAP Items'!$A$2)+1),ROW(L17))),"")</f>
        <v>0</v>
      </c>
      <c r="AN35" s="39" cm="1">
        <f t="array" ref="AN35">IFERROR(INDEX('New RRAP Items'!$B$2:$B$503,SMALL(IF('New RRAP Items'!$A$2:$A$503=$B$32,ROW('New RRAP Items'!$A$2:$A$503)-ROW('New RRAP Items'!$A$2)+1),ROW(M17))),"")</f>
        <v>0</v>
      </c>
      <c r="AO35" s="39" cm="1">
        <f t="array" ref="AO35">IFERROR(INDEX('New RRAP Items'!$B$2:$B$503,SMALL(IF('New RRAP Items'!$A$2:$A$503=$B$33,ROW('New RRAP Items'!$A$2:$A$503)-ROW('New RRAP Items'!$A$2)+1),ROW(N17))),"")</f>
        <v>0</v>
      </c>
      <c r="AP35" s="39" cm="1">
        <f t="array" ref="AP35">IFERROR(INDEX('New RRAP Items'!$B$2:$B$503,SMALL(IF('New RRAP Items'!$A$2:$A$503=$B$34,ROW('New RRAP Items'!$A$2:$A$503)-ROW('New RRAP Items'!$A$2)+1),ROW(O17))),"")</f>
        <v>0</v>
      </c>
      <c r="AQ35" s="39" cm="1">
        <f t="array" ref="AQ35">IFERROR(INDEX('New RRAP Items'!$B$2:$B$503,SMALL(IF('New RRAP Items'!$A$2:$A$503=$B$35,ROW('New RRAP Items'!$A$2:$A$503)-ROW('New RRAP Items'!$A$2)+1),ROW(P17))),"")</f>
        <v>0</v>
      </c>
      <c r="AR35" s="39" cm="1">
        <f t="array" ref="AR35">IFERROR(INDEX('New RRAP Items'!$B$2:$B$503,SMALL(IF('New RRAP Items'!$A$2:$A$503=$B$36,ROW('New RRAP Items'!$A$2:$A$503)-ROW('New RRAP Items'!$A$2)+1),ROW(Q17))),"")</f>
        <v>0</v>
      </c>
      <c r="AS35" s="39" cm="1">
        <f t="array" ref="AS35">IFERROR(INDEX('New RRAP Items'!$B$2:$B$503,SMALL(IF('New RRAP Items'!$A$2:$A$503=$B$37,ROW('New RRAP Items'!$A$2:$A$503)-ROW('New RRAP Items'!$A$2)+1),ROW(R17))),"")</f>
        <v>0</v>
      </c>
      <c r="AT35" s="39" cm="1">
        <f t="array" ref="AT35">IFERROR(INDEX('New RRAP Items'!$B$2:$B$503,SMALL(IF('New RRAP Items'!$A$2:$A$503=$B$38,ROW('New RRAP Items'!$A$2:$A$503)-ROW('New RRAP Items'!$A$2)+1),ROW(S17))),"")</f>
        <v>0</v>
      </c>
      <c r="AU35" s="39" cm="1">
        <f t="array" ref="AU35">IFERROR(INDEX('New RRAP Items'!$B$2:$B$503,SMALL(IF('New RRAP Items'!$A$2:$A$503=$B$39,ROW('New RRAP Items'!$A$2:$A$503)-ROW('New RRAP Items'!$A$2)+1),ROW(T17))),"")</f>
        <v>0</v>
      </c>
    </row>
    <row r="36" spans="2:47" ht="25.2" hidden="1" customHeight="1" outlineLevel="1" x14ac:dyDescent="0.3">
      <c r="B36" s="54"/>
      <c r="C36" s="55"/>
      <c r="D36" s="52"/>
      <c r="E36" s="56"/>
      <c r="F36" s="56"/>
      <c r="G36" s="56"/>
      <c r="H36" s="56"/>
      <c r="I36" s="56"/>
      <c r="J36" s="56"/>
      <c r="K36" s="57"/>
      <c r="L36" s="58"/>
      <c r="M36" s="58"/>
      <c r="N36" s="46"/>
      <c r="O36" s="58"/>
      <c r="P36" s="58"/>
      <c r="Q36" s="58"/>
      <c r="R36" s="59"/>
      <c r="S36" s="60"/>
      <c r="AB36" s="37" cm="1">
        <f t="array" ref="AB36">IFERROR(INDEX('New RRAP Items'!$B$2:$B$503,SMALL(IF('New RRAP Items'!$A$2:$A$503=$B$20,ROW('New RRAP Items'!$A$2:$A$503)-ROW('New RRAP Items'!$A$2)+1),ROW(A18))),"")</f>
        <v>0</v>
      </c>
    </row>
    <row r="37" spans="2:47" ht="25.2" hidden="1" customHeight="1" outlineLevel="1" x14ac:dyDescent="0.3">
      <c r="B37" s="54"/>
      <c r="C37" s="55"/>
      <c r="D37" s="52"/>
      <c r="E37" s="56"/>
      <c r="F37" s="56"/>
      <c r="G37" s="56"/>
      <c r="H37" s="56"/>
      <c r="I37" s="56"/>
      <c r="J37" s="56"/>
      <c r="K37" s="57"/>
      <c r="L37" s="58"/>
      <c r="M37" s="58"/>
      <c r="N37" s="46"/>
      <c r="O37" s="58"/>
      <c r="P37" s="58"/>
      <c r="Q37" s="58"/>
      <c r="R37" s="59"/>
      <c r="S37" s="60"/>
      <c r="AB37" s="37" t="str">
        <f>IF('New RRAP Items'!$A20=$B37,'New RRAP Items'!$B20,"")</f>
        <v/>
      </c>
    </row>
    <row r="38" spans="2:47" ht="25.2" hidden="1" customHeight="1" outlineLevel="1" x14ac:dyDescent="0.3">
      <c r="B38" s="54"/>
      <c r="C38" s="55"/>
      <c r="D38" s="52"/>
      <c r="E38" s="56"/>
      <c r="F38" s="56"/>
      <c r="G38" s="56"/>
      <c r="H38" s="56"/>
      <c r="I38" s="56"/>
      <c r="J38" s="56"/>
      <c r="K38" s="57"/>
      <c r="L38" s="58"/>
      <c r="M38" s="58"/>
      <c r="N38" s="46"/>
      <c r="O38" s="58"/>
      <c r="P38" s="58"/>
      <c r="Q38" s="58"/>
      <c r="R38" s="59"/>
      <c r="S38" s="60"/>
    </row>
    <row r="39" spans="2:47" ht="25.2" hidden="1" customHeight="1" outlineLevel="1" x14ac:dyDescent="0.3">
      <c r="B39" s="54"/>
      <c r="C39" s="55"/>
      <c r="D39" s="52"/>
      <c r="E39" s="56"/>
      <c r="F39" s="56"/>
      <c r="G39" s="56"/>
      <c r="H39" s="56"/>
      <c r="I39" s="56"/>
      <c r="J39" s="56"/>
      <c r="K39" s="57"/>
      <c r="L39" s="58"/>
      <c r="M39" s="58"/>
      <c r="N39" s="46"/>
      <c r="O39" s="58"/>
      <c r="P39" s="58"/>
      <c r="Q39" s="58"/>
      <c r="R39" s="59"/>
      <c r="S39" s="60"/>
    </row>
    <row r="40" spans="2:47" ht="15.6" collapsed="1" x14ac:dyDescent="0.3">
      <c r="B40" s="70" t="s">
        <v>6</v>
      </c>
      <c r="C40" s="70"/>
      <c r="D40" s="71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2">
        <f>SUM(R20:R39)</f>
        <v>0</v>
      </c>
      <c r="S40" s="72"/>
      <c r="AB40" s="37" t="str">
        <f>IF('New RRAP Items'!$A24=$B40,'New RRAP Items'!$B24,"")</f>
        <v/>
      </c>
    </row>
    <row r="41" spans="2:47" ht="15.6" x14ac:dyDescent="0.3">
      <c r="B41" s="73" t="s">
        <v>211</v>
      </c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4"/>
      <c r="S41" s="75"/>
      <c r="AB41" s="37" t="str">
        <f>IF('New RRAP Items'!$A25=$B41,'New RRAP Items'!$B25,"")</f>
        <v/>
      </c>
    </row>
    <row r="42" spans="2:47" ht="15.6" x14ac:dyDescent="0.3">
      <c r="B42" s="49" t="s">
        <v>212</v>
      </c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1"/>
      <c r="R42" s="52"/>
      <c r="S42" s="53"/>
      <c r="AB42" s="37" t="str">
        <f>IF('New RRAP Items'!$A26=$B42,'New RRAP Items'!$B26,"")</f>
        <v/>
      </c>
    </row>
    <row r="43" spans="2:47" ht="123" customHeight="1" x14ac:dyDescent="0.65">
      <c r="B43" s="47" t="s">
        <v>196</v>
      </c>
      <c r="C43" s="48"/>
      <c r="D43" s="48"/>
      <c r="E43" s="48"/>
      <c r="F43" s="48"/>
      <c r="G43" s="48"/>
      <c r="H43" s="48"/>
      <c r="I43" s="48"/>
      <c r="J43" s="48"/>
      <c r="K43" s="48"/>
      <c r="AB43" s="37" t="str">
        <f>IF('New RRAP Items'!$A27=$B43,'New RRAP Items'!$B27,"")</f>
        <v/>
      </c>
    </row>
    <row r="44" spans="2:47" x14ac:dyDescent="0.3">
      <c r="AB44" s="37" t="str">
        <f>IF('New RRAP Items'!$A28=$B44,'New RRAP Items'!$B28,"")</f>
        <v/>
      </c>
    </row>
    <row r="45" spans="2:47" x14ac:dyDescent="0.3">
      <c r="AB45" s="37" t="str">
        <f>IF('New RRAP Items'!$A29=$B45,'New RRAP Items'!$B29,"")</f>
        <v/>
      </c>
    </row>
    <row r="46" spans="2:47" x14ac:dyDescent="0.3">
      <c r="AB46" s="37" t="str">
        <f>IF('New RRAP Items'!$A30=$B46,'New RRAP Items'!$B30,"")</f>
        <v/>
      </c>
    </row>
    <row r="47" spans="2:47" x14ac:dyDescent="0.3">
      <c r="AB47" s="37" t="str">
        <f>IF('New RRAP Items'!$A31=$B47,'New RRAP Items'!$B31,"")</f>
        <v/>
      </c>
    </row>
    <row r="48" spans="2:47" x14ac:dyDescent="0.3">
      <c r="AB48" s="37" t="str">
        <f>IF('New RRAP Items'!$A32=$B48,'New RRAP Items'!$B32,"")</f>
        <v/>
      </c>
    </row>
    <row r="49" spans="28:28" x14ac:dyDescent="0.3">
      <c r="AB49" s="37" t="str">
        <f>IF('New RRAP Items'!$A34=$B49,'New RRAP Items'!$B34,"")</f>
        <v/>
      </c>
    </row>
    <row r="50" spans="28:28" x14ac:dyDescent="0.3">
      <c r="AB50" s="37" t="str">
        <f>IF('New RRAP Items'!$A35=$B50,'New RRAP Items'!$B35,"")</f>
        <v/>
      </c>
    </row>
    <row r="51" spans="28:28" x14ac:dyDescent="0.3">
      <c r="AB51" s="37" t="str">
        <f>IF('New RRAP Items'!$A36=$B51,'New RRAP Items'!$B36,"")</f>
        <v/>
      </c>
    </row>
    <row r="52" spans="28:28" x14ac:dyDescent="0.3">
      <c r="AB52" s="37" t="str">
        <f>IF('New RRAP Items'!$A37=$B52,'New RRAP Items'!$B37,"")</f>
        <v/>
      </c>
    </row>
    <row r="53" spans="28:28" x14ac:dyDescent="0.3">
      <c r="AB53" s="37" t="str">
        <f>IF('New RRAP Items'!$A38=$B53,'New RRAP Items'!$B38,"")</f>
        <v/>
      </c>
    </row>
    <row r="54" spans="28:28" x14ac:dyDescent="0.3">
      <c r="AB54" s="37" t="str">
        <f>IF('New RRAP Items'!$A39=$B54,'New RRAP Items'!$B39,"")</f>
        <v/>
      </c>
    </row>
    <row r="55" spans="28:28" x14ac:dyDescent="0.3">
      <c r="AB55" s="37" t="str">
        <f>IF('New RRAP Items'!$A40=$B55,'New RRAP Items'!$B40,"")</f>
        <v/>
      </c>
    </row>
    <row r="56" spans="28:28" x14ac:dyDescent="0.3">
      <c r="AB56" s="37" t="str">
        <f>IF('New RRAP Items'!$A41=$B56,'New RRAP Items'!$B41,"")</f>
        <v/>
      </c>
    </row>
    <row r="57" spans="28:28" x14ac:dyDescent="0.3">
      <c r="AB57" s="37" t="str">
        <f>IF('New RRAP Items'!$A42=$B57,'New RRAP Items'!$B42,"")</f>
        <v/>
      </c>
    </row>
    <row r="58" spans="28:28" x14ac:dyDescent="0.3">
      <c r="AB58" s="37" t="str">
        <f>IF('New RRAP Items'!$A43=$B58,'New RRAP Items'!$B43,"")</f>
        <v/>
      </c>
    </row>
    <row r="59" spans="28:28" x14ac:dyDescent="0.3">
      <c r="AB59" s="37" t="str">
        <f>IF('New RRAP Items'!$A44=$B59,'New RRAP Items'!$B44,"")</f>
        <v/>
      </c>
    </row>
    <row r="60" spans="28:28" x14ac:dyDescent="0.3">
      <c r="AB60" s="37" t="str">
        <f>IF('New RRAP Items'!$A45=$B60,'New RRAP Items'!$B45,"")</f>
        <v/>
      </c>
    </row>
    <row r="61" spans="28:28" x14ac:dyDescent="0.3">
      <c r="AB61" s="37" t="str">
        <f>IF('New RRAP Items'!$A46=$B61,'New RRAP Items'!$B46,"")</f>
        <v/>
      </c>
    </row>
    <row r="62" spans="28:28" x14ac:dyDescent="0.3">
      <c r="AB62" s="37" t="str">
        <f>IF('New RRAP Items'!$A47=$B62,'New RRAP Items'!$B47,"")</f>
        <v/>
      </c>
    </row>
    <row r="63" spans="28:28" x14ac:dyDescent="0.3">
      <c r="AB63" s="37" t="str">
        <f>IF('New RRAP Items'!$A48=$B63,'New RRAP Items'!$B48,"")</f>
        <v/>
      </c>
    </row>
    <row r="64" spans="28:28" x14ac:dyDescent="0.3">
      <c r="AB64" s="37" t="str">
        <f>IF('New RRAP Items'!$A50=$B64,'New RRAP Items'!$B50,"")</f>
        <v/>
      </c>
    </row>
    <row r="65" spans="28:28" x14ac:dyDescent="0.3">
      <c r="AB65" s="37" t="str">
        <f>IF('New RRAP Items'!$A51=$B65,'New RRAP Items'!$B51,"")</f>
        <v/>
      </c>
    </row>
    <row r="66" spans="28:28" x14ac:dyDescent="0.3">
      <c r="AB66" s="37" t="str">
        <f>IF('New RRAP Items'!$A52=$B66,'New RRAP Items'!$B52,"")</f>
        <v/>
      </c>
    </row>
    <row r="67" spans="28:28" x14ac:dyDescent="0.3">
      <c r="AB67" s="37" t="str">
        <f>IF('New RRAP Items'!$A53=$B67,'New RRAP Items'!$B53,"")</f>
        <v/>
      </c>
    </row>
    <row r="68" spans="28:28" x14ac:dyDescent="0.3">
      <c r="AB68" s="37" t="str">
        <f>IF('New RRAP Items'!$A54=$B68,'New RRAP Items'!$B54,"")</f>
        <v/>
      </c>
    </row>
    <row r="69" spans="28:28" x14ac:dyDescent="0.3">
      <c r="AB69" s="37" t="str">
        <f>IF('New RRAP Items'!$A55=$B69,'New RRAP Items'!$B55,"")</f>
        <v/>
      </c>
    </row>
    <row r="70" spans="28:28" x14ac:dyDescent="0.3">
      <c r="AB70" s="37" t="str">
        <f>IF('New RRAP Items'!$A56=$B70,'New RRAP Items'!$B56,"")</f>
        <v/>
      </c>
    </row>
    <row r="71" spans="28:28" x14ac:dyDescent="0.3">
      <c r="AB71" s="37" t="str">
        <f>IF('New RRAP Items'!$A57=$B71,'New RRAP Items'!$B57,"")</f>
        <v/>
      </c>
    </row>
    <row r="72" spans="28:28" x14ac:dyDescent="0.3">
      <c r="AB72" s="37" t="str">
        <f>IF('New RRAP Items'!$A58=$B72,'New RRAP Items'!$B58,"")</f>
        <v/>
      </c>
    </row>
    <row r="73" spans="28:28" x14ac:dyDescent="0.3">
      <c r="AB73" s="37" t="str">
        <f>IF('New RRAP Items'!$A59=$B73,'New RRAP Items'!$B59,"")</f>
        <v/>
      </c>
    </row>
    <row r="74" spans="28:28" x14ac:dyDescent="0.3">
      <c r="AB74" s="37" t="str">
        <f>IF('New RRAP Items'!$A60=$B74,'New RRAP Items'!$B60,"")</f>
        <v/>
      </c>
    </row>
    <row r="75" spans="28:28" x14ac:dyDescent="0.3">
      <c r="AB75" s="37" t="str">
        <f>IF('New RRAP Items'!$A61=$B75,'New RRAP Items'!$B61,"")</f>
        <v/>
      </c>
    </row>
    <row r="76" spans="28:28" x14ac:dyDescent="0.3">
      <c r="AB76" s="37" t="str">
        <f>IF('New RRAP Items'!$A62=$B76,'New RRAP Items'!$B62,"")</f>
        <v/>
      </c>
    </row>
    <row r="77" spans="28:28" x14ac:dyDescent="0.3">
      <c r="AB77" s="37" t="str">
        <f>IF('New RRAP Items'!$A63=$B77,'New RRAP Items'!$B63,"")</f>
        <v/>
      </c>
    </row>
    <row r="78" spans="28:28" x14ac:dyDescent="0.3">
      <c r="AB78" s="37" t="str">
        <f>IF('New RRAP Items'!$A64=$B78,'New RRAP Items'!$B64,"")</f>
        <v/>
      </c>
    </row>
    <row r="79" spans="28:28" x14ac:dyDescent="0.3">
      <c r="AB79" s="37" t="str">
        <f>IF('New RRAP Items'!$A65=$B79,'New RRAP Items'!$B65,"")</f>
        <v/>
      </c>
    </row>
    <row r="80" spans="28:28" x14ac:dyDescent="0.3">
      <c r="AB80" s="37" t="str">
        <f>IF('New RRAP Items'!$A66=$B80,'New RRAP Items'!$B66,"")</f>
        <v/>
      </c>
    </row>
    <row r="81" spans="28:28" x14ac:dyDescent="0.3">
      <c r="AB81" s="37" t="str">
        <f>IF('New RRAP Items'!$A67=$B81,'New RRAP Items'!$B67,"")</f>
        <v/>
      </c>
    </row>
    <row r="82" spans="28:28" x14ac:dyDescent="0.3">
      <c r="AB82" s="37" t="str">
        <f>IF('New RRAP Items'!$A68=$B82,'New RRAP Items'!$B68,"")</f>
        <v/>
      </c>
    </row>
    <row r="83" spans="28:28" x14ac:dyDescent="0.3">
      <c r="AB83" s="37" t="str">
        <f>IF('New RRAP Items'!$A69=$B83,'New RRAP Items'!$B69,"")</f>
        <v/>
      </c>
    </row>
    <row r="84" spans="28:28" x14ac:dyDescent="0.3">
      <c r="AB84" s="37" t="str">
        <f>IF('New RRAP Items'!$A70=$B84,'New RRAP Items'!$B70,"")</f>
        <v/>
      </c>
    </row>
    <row r="85" spans="28:28" x14ac:dyDescent="0.3">
      <c r="AB85" s="37" t="str">
        <f>IF('New RRAP Items'!$A71=$B85,'New RRAP Items'!$B71,"")</f>
        <v/>
      </c>
    </row>
    <row r="86" spans="28:28" x14ac:dyDescent="0.3">
      <c r="AB86" s="37" t="str">
        <f>IF('New RRAP Items'!$A72=$B86,'New RRAP Items'!$B72,"")</f>
        <v/>
      </c>
    </row>
    <row r="87" spans="28:28" x14ac:dyDescent="0.3">
      <c r="AB87" s="37" t="str">
        <f>IF('New RRAP Items'!$A73=$B87,'New RRAP Items'!$B73,"")</f>
        <v/>
      </c>
    </row>
    <row r="88" spans="28:28" x14ac:dyDescent="0.3">
      <c r="AB88" s="37" t="str">
        <f>IF('New RRAP Items'!$A74=$B88,'New RRAP Items'!$B74,"")</f>
        <v/>
      </c>
    </row>
    <row r="89" spans="28:28" x14ac:dyDescent="0.3">
      <c r="AB89" s="37" t="str">
        <f>IF('New RRAP Items'!$A75=$B89,'New RRAP Items'!$B75,"")</f>
        <v/>
      </c>
    </row>
    <row r="90" spans="28:28" x14ac:dyDescent="0.3">
      <c r="AB90" s="37" t="str">
        <f>IF('New RRAP Items'!$A76=$B90,'New RRAP Items'!$B76,"")</f>
        <v/>
      </c>
    </row>
    <row r="91" spans="28:28" x14ac:dyDescent="0.3">
      <c r="AB91" s="37" t="str">
        <f>IF('New RRAP Items'!$A77=$B91,'New RRAP Items'!$B77,"")</f>
        <v/>
      </c>
    </row>
    <row r="92" spans="28:28" x14ac:dyDescent="0.3">
      <c r="AB92" s="37" t="str">
        <f>IF('New RRAP Items'!$A78=$B92,'New RRAP Items'!$B78,"")</f>
        <v/>
      </c>
    </row>
    <row r="93" spans="28:28" x14ac:dyDescent="0.3">
      <c r="AB93" s="37" t="str">
        <f>IF('New RRAP Items'!$A80=$B93,'New RRAP Items'!$B80,"")</f>
        <v/>
      </c>
    </row>
    <row r="94" spans="28:28" x14ac:dyDescent="0.3">
      <c r="AB94" s="37" t="str">
        <f>IF('New RRAP Items'!$A81=$B94,'New RRAP Items'!$B81,"")</f>
        <v/>
      </c>
    </row>
    <row r="95" spans="28:28" x14ac:dyDescent="0.3">
      <c r="AB95" s="37" t="str">
        <f>IF('New RRAP Items'!$A82=$B95,'New RRAP Items'!$B82,"")</f>
        <v/>
      </c>
    </row>
    <row r="96" spans="28:28" x14ac:dyDescent="0.3">
      <c r="AB96" s="37" t="str">
        <f>IF('New RRAP Items'!$A83=$B96,'New RRAP Items'!$B83,"")</f>
        <v/>
      </c>
    </row>
    <row r="97" spans="2:28" x14ac:dyDescent="0.3">
      <c r="AB97" s="37" t="str">
        <f>IF('New RRAP Items'!$A84=$B97,'New RRAP Items'!$B84,"")</f>
        <v/>
      </c>
    </row>
    <row r="98" spans="2:28" x14ac:dyDescent="0.3">
      <c r="AB98" s="37" t="str">
        <f>IF('New RRAP Items'!$A85=$B98,'New RRAP Items'!$B85,"")</f>
        <v/>
      </c>
    </row>
    <row r="99" spans="2:28" x14ac:dyDescent="0.3">
      <c r="AB99" s="37" t="str">
        <f>IF('New RRAP Items'!$A86=$B99,'New RRAP Items'!$B86,"")</f>
        <v/>
      </c>
    </row>
    <row r="100" spans="2:28" x14ac:dyDescent="0.3">
      <c r="AB100" s="37" t="str">
        <f>IF('New RRAP Items'!$A87=$B100,'New RRAP Items'!$B87,"")</f>
        <v/>
      </c>
    </row>
    <row r="101" spans="2:28" x14ac:dyDescent="0.3">
      <c r="AB101" s="37" t="str">
        <f>IF('New RRAP Items'!$A88=$B101,'New RRAP Items'!$B88,"")</f>
        <v/>
      </c>
    </row>
    <row r="102" spans="2:28" x14ac:dyDescent="0.3">
      <c r="AB102" s="37" t="str">
        <f>IF('New RRAP Items'!$A89=$B102,'New RRAP Items'!$B89,"")</f>
        <v/>
      </c>
    </row>
    <row r="103" spans="2:28" x14ac:dyDescent="0.3">
      <c r="AB103" s="37" t="str">
        <f>IF('New RRAP Items'!$A90=$B103,'New RRAP Items'!$B90,"")</f>
        <v/>
      </c>
    </row>
    <row r="104" spans="2:28" x14ac:dyDescent="0.3">
      <c r="AB104" s="37" t="str">
        <f>IF('New RRAP Items'!$A91=$B104,'New RRAP Items'!$B91,"")</f>
        <v/>
      </c>
    </row>
    <row r="105" spans="2:28" x14ac:dyDescent="0.3">
      <c r="AB105" s="37" t="str">
        <f>IF('New RRAP Items'!$A92=$B105,'New RRAP Items'!$B92,"")</f>
        <v/>
      </c>
    </row>
    <row r="106" spans="2:28" x14ac:dyDescent="0.3">
      <c r="AB106" s="37" t="str">
        <f>IF('New RRAP Items'!$A93=$B106,'New RRAP Items'!$B93,"")</f>
        <v/>
      </c>
    </row>
    <row r="112" spans="2:28" x14ac:dyDescent="0.3">
      <c r="B112" s="40"/>
    </row>
  </sheetData>
  <sheetProtection sheet="1" formatRows="0" selectLockedCells="1"/>
  <mergeCells count="138">
    <mergeCell ref="N13:S13"/>
    <mergeCell ref="R38:S38"/>
    <mergeCell ref="N14:S14"/>
    <mergeCell ref="B20:C20"/>
    <mergeCell ref="D20:K20"/>
    <mergeCell ref="B22:C22"/>
    <mergeCell ref="B23:C23"/>
    <mergeCell ref="R19:S19"/>
    <mergeCell ref="O19:Q19"/>
    <mergeCell ref="O22:Q22"/>
    <mergeCell ref="R22:S22"/>
    <mergeCell ref="L19:M19"/>
    <mergeCell ref="D19:K19"/>
    <mergeCell ref="B16:S16"/>
    <mergeCell ref="B19:C19"/>
    <mergeCell ref="R24:S24"/>
    <mergeCell ref="B24:C24"/>
    <mergeCell ref="D24:K24"/>
    <mergeCell ref="L24:M24"/>
    <mergeCell ref="B15:S15"/>
    <mergeCell ref="R20:S20"/>
    <mergeCell ref="O20:Q20"/>
    <mergeCell ref="L20:M20"/>
    <mergeCell ref="O24:Q24"/>
    <mergeCell ref="F5:K5"/>
    <mergeCell ref="L5:N5"/>
    <mergeCell ref="O5:S5"/>
    <mergeCell ref="B6:E6"/>
    <mergeCell ref="L6:N6"/>
    <mergeCell ref="O6:S6"/>
    <mergeCell ref="F6:K6"/>
    <mergeCell ref="B5:E5"/>
    <mergeCell ref="B12:G12"/>
    <mergeCell ref="N12:S12"/>
    <mergeCell ref="H12:M12"/>
    <mergeCell ref="H11:M11"/>
    <mergeCell ref="N11:S11"/>
    <mergeCell ref="B11:G11"/>
    <mergeCell ref="B8:K8"/>
    <mergeCell ref="B7:K7"/>
    <mergeCell ref="L8:S8"/>
    <mergeCell ref="L7:S7"/>
    <mergeCell ref="L25:M25"/>
    <mergeCell ref="B21:C21"/>
    <mergeCell ref="D21:K21"/>
    <mergeCell ref="L21:M21"/>
    <mergeCell ref="O21:Q21"/>
    <mergeCell ref="R21:S21"/>
    <mergeCell ref="D23:K23"/>
    <mergeCell ref="L23:M23"/>
    <mergeCell ref="O23:Q23"/>
    <mergeCell ref="R23:S23"/>
    <mergeCell ref="D22:K22"/>
    <mergeCell ref="L22:M22"/>
    <mergeCell ref="O34:Q34"/>
    <mergeCell ref="R34:S34"/>
    <mergeCell ref="R29:S29"/>
    <mergeCell ref="B29:C29"/>
    <mergeCell ref="D29:K29"/>
    <mergeCell ref="O25:Q25"/>
    <mergeCell ref="R25:S25"/>
    <mergeCell ref="B28:C28"/>
    <mergeCell ref="D28:K28"/>
    <mergeCell ref="L28:M28"/>
    <mergeCell ref="O28:Q28"/>
    <mergeCell ref="R28:S28"/>
    <mergeCell ref="B27:C27"/>
    <mergeCell ref="D27:K27"/>
    <mergeCell ref="L27:M27"/>
    <mergeCell ref="O27:Q27"/>
    <mergeCell ref="R27:S27"/>
    <mergeCell ref="B26:C26"/>
    <mergeCell ref="D26:K26"/>
    <mergeCell ref="L26:M26"/>
    <mergeCell ref="O26:Q26"/>
    <mergeCell ref="R26:S26"/>
    <mergeCell ref="B25:C25"/>
    <mergeCell ref="D25:K25"/>
    <mergeCell ref="R37:S37"/>
    <mergeCell ref="B30:C30"/>
    <mergeCell ref="D30:K30"/>
    <mergeCell ref="L30:M30"/>
    <mergeCell ref="O30:Q30"/>
    <mergeCell ref="R30:S30"/>
    <mergeCell ref="O31:Q31"/>
    <mergeCell ref="R31:S31"/>
    <mergeCell ref="D32:K32"/>
    <mergeCell ref="L32:M32"/>
    <mergeCell ref="O32:Q32"/>
    <mergeCell ref="B31:C31"/>
    <mergeCell ref="B32:C32"/>
    <mergeCell ref="D31:K31"/>
    <mergeCell ref="O36:Q36"/>
    <mergeCell ref="R36:S36"/>
    <mergeCell ref="B35:C35"/>
    <mergeCell ref="D35:K35"/>
    <mergeCell ref="L35:M35"/>
    <mergeCell ref="O35:Q35"/>
    <mergeCell ref="R35:S35"/>
    <mergeCell ref="B34:C34"/>
    <mergeCell ref="D34:K34"/>
    <mergeCell ref="L34:M34"/>
    <mergeCell ref="R32:S32"/>
    <mergeCell ref="H13:M13"/>
    <mergeCell ref="H14:M14"/>
    <mergeCell ref="B13:G13"/>
    <mergeCell ref="B14:G14"/>
    <mergeCell ref="B40:Q40"/>
    <mergeCell ref="R40:S40"/>
    <mergeCell ref="B41:Q41"/>
    <mergeCell ref="R41:S41"/>
    <mergeCell ref="B36:C36"/>
    <mergeCell ref="D36:K36"/>
    <mergeCell ref="L36:M36"/>
    <mergeCell ref="B37:C37"/>
    <mergeCell ref="D37:K37"/>
    <mergeCell ref="B33:C33"/>
    <mergeCell ref="D33:K33"/>
    <mergeCell ref="L33:M33"/>
    <mergeCell ref="O33:Q33"/>
    <mergeCell ref="R33:S33"/>
    <mergeCell ref="L31:M31"/>
    <mergeCell ref="L29:M29"/>
    <mergeCell ref="O29:Q29"/>
    <mergeCell ref="L37:M37"/>
    <mergeCell ref="O37:Q37"/>
    <mergeCell ref="B43:K43"/>
    <mergeCell ref="B42:Q42"/>
    <mergeCell ref="R42:S42"/>
    <mergeCell ref="B38:C38"/>
    <mergeCell ref="D38:K38"/>
    <mergeCell ref="L38:M38"/>
    <mergeCell ref="O38:Q38"/>
    <mergeCell ref="B39:C39"/>
    <mergeCell ref="D39:K39"/>
    <mergeCell ref="L39:M39"/>
    <mergeCell ref="O39:Q39"/>
    <mergeCell ref="R39:S39"/>
  </mergeCells>
  <conditionalFormatting sqref="B14 H14:S14">
    <cfRule type="expression" dxfId="58" priority="12">
      <formula>LEN(TRIM(B14))&gt;0</formula>
    </cfRule>
  </conditionalFormatting>
  <conditionalFormatting sqref="B8:K8">
    <cfRule type="expression" dxfId="57" priority="17">
      <formula>LEN(TRIM(B8))&gt;0</formula>
    </cfRule>
  </conditionalFormatting>
  <conditionalFormatting sqref="B6:S6">
    <cfRule type="expression" dxfId="56" priority="18">
      <formula>LEN(TRIM(B6))&gt;0</formula>
    </cfRule>
  </conditionalFormatting>
  <conditionalFormatting sqref="B12:S12">
    <cfRule type="expression" dxfId="55" priority="14">
      <formula>LEN(TRIM(B12))&gt;0</formula>
    </cfRule>
  </conditionalFormatting>
  <conditionalFormatting sqref="B16:S16">
    <cfRule type="expression" dxfId="54" priority="8">
      <formula>LEN(TRIM(B16))&gt;0</formula>
    </cfRule>
  </conditionalFormatting>
  <conditionalFormatting sqref="B20:S39">
    <cfRule type="expression" dxfId="53" priority="1">
      <formula>LEN(TRIM(B20))&gt;0</formula>
    </cfRule>
  </conditionalFormatting>
  <conditionalFormatting sqref="L8:S8">
    <cfRule type="cellIs" dxfId="52" priority="22" operator="lessThan">
      <formula>0</formula>
    </cfRule>
    <cfRule type="cellIs" dxfId="51" priority="23" operator="greaterThan">
      <formula>0</formula>
    </cfRule>
  </conditionalFormatting>
  <conditionalFormatting sqref="R41:S42">
    <cfRule type="expression" dxfId="50" priority="2">
      <formula>LEN(TRIM(R41))&gt;0</formula>
    </cfRule>
  </conditionalFormatting>
  <dataValidations count="20">
    <dataValidation type="list" allowBlank="1" showInputMessage="1" showErrorMessage="1" sqref="D20:K20" xr:uid="{8C0477A1-6D23-48C1-9C2F-370D8566FB44}">
      <formula1>$AB$2:$AB$48</formula1>
    </dataValidation>
    <dataValidation type="list" allowBlank="1" showInputMessage="1" showErrorMessage="1" sqref="D21:K21" xr:uid="{53A6AF1F-7479-4316-88F8-CDA6D4A5E68D}">
      <formula1>$AC$2:$AC$48</formula1>
    </dataValidation>
    <dataValidation type="list" allowBlank="1" showInputMessage="1" showErrorMessage="1" sqref="D22:K22" xr:uid="{25E229CE-85FF-4383-B409-E253F37F38F1}">
      <formula1>$AD$2:$AD$48</formula1>
    </dataValidation>
    <dataValidation type="list" allowBlank="1" showInputMessage="1" showErrorMessage="1" sqref="D23:K23" xr:uid="{62BA026C-1990-4D1D-B178-29977F31945A}">
      <formula1>$AE$2:$AE$48</formula1>
    </dataValidation>
    <dataValidation type="list" allowBlank="1" showInputMessage="1" showErrorMessage="1" sqref="D24:K24" xr:uid="{0B81CB74-40CD-42A9-8BC0-BD25AE1DA222}">
      <formula1>$AF$2:$AF$48</formula1>
    </dataValidation>
    <dataValidation type="list" allowBlank="1" showInputMessage="1" showErrorMessage="1" sqref="D25:K25" xr:uid="{6E04BE6B-240F-45E1-A37A-65FA23209F2A}">
      <formula1>$AG$2:$AG$48</formula1>
    </dataValidation>
    <dataValidation type="list" allowBlank="1" showInputMessage="1" showErrorMessage="1" sqref="D26:K26" xr:uid="{1DE29221-6ED2-444E-8762-445272F4BE33}">
      <formula1>$AH$2:$AH$48</formula1>
    </dataValidation>
    <dataValidation type="list" allowBlank="1" showInputMessage="1" showErrorMessage="1" sqref="D27:K27" xr:uid="{E8A60E31-748F-4D6F-8A6A-96D00D6AB7E9}">
      <formula1>$AI$2:$AI$48</formula1>
    </dataValidation>
    <dataValidation type="list" allowBlank="1" showInputMessage="1" showErrorMessage="1" sqref="D28:K28" xr:uid="{FF61AA42-7519-4437-BCCC-66C8346D83D2}">
      <formula1>$AJ$2:$AJ$48</formula1>
    </dataValidation>
    <dataValidation type="list" allowBlank="1" showInputMessage="1" showErrorMessage="1" sqref="D29:K29" xr:uid="{7656948D-6799-474E-B121-895827DB4D25}">
      <formula1>$AK$2:$AK$48</formula1>
    </dataValidation>
    <dataValidation type="list" allowBlank="1" showInputMessage="1" showErrorMessage="1" sqref="D30:K30" xr:uid="{D9376EE3-A5BA-46B1-890F-9B9E531E0713}">
      <formula1>$AL$2:$AL$48</formula1>
    </dataValidation>
    <dataValidation type="list" allowBlank="1" showInputMessage="1" showErrorMessage="1" sqref="D31:K31" xr:uid="{6E23B298-2E38-4711-820B-04E0B7C64DA9}">
      <formula1>$AM$2:$AM$48</formula1>
    </dataValidation>
    <dataValidation type="list" allowBlank="1" showInputMessage="1" showErrorMessage="1" sqref="D32:K32" xr:uid="{43F911AB-6201-4C69-9E23-29A21F71E61D}">
      <formula1>$AN$2:$AN$48</formula1>
    </dataValidation>
    <dataValidation type="list" allowBlank="1" showInputMessage="1" showErrorMessage="1" sqref="D33:K33" xr:uid="{40FAF75A-5437-49A1-BEF9-380049FA5BC8}">
      <formula1>$AO$2:$AO$48</formula1>
    </dataValidation>
    <dataValidation type="list" allowBlank="1" showInputMessage="1" showErrorMessage="1" sqref="D34:K34" xr:uid="{4AF41FC5-C2DA-4606-B256-9C05544C1D09}">
      <formula1>$AP$2:$AP$48</formula1>
    </dataValidation>
    <dataValidation type="list" allowBlank="1" showInputMessage="1" showErrorMessage="1" sqref="D35:K35" xr:uid="{991C5DC2-7562-4A79-81A8-F1C0F553B10D}">
      <formula1>$AQ$2:$AQ$48</formula1>
    </dataValidation>
    <dataValidation type="list" allowBlank="1" showInputMessage="1" showErrorMessage="1" sqref="D36:K36" xr:uid="{7522FA2F-2D03-4531-9202-E7F44BF22C40}">
      <formula1>$AR$2:$AR$48</formula1>
    </dataValidation>
    <dataValidation type="list" allowBlank="1" showInputMessage="1" showErrorMessage="1" sqref="D37:K37" xr:uid="{BA730F3A-AFCB-4464-ADF7-593F0FFBFF2C}">
      <formula1>$AS$2:$AS$48</formula1>
    </dataValidation>
    <dataValidation type="list" allowBlank="1" showInputMessage="1" showErrorMessage="1" sqref="D38:K38" xr:uid="{9BFBBD21-EEFC-45E3-A863-0DE973324094}">
      <formula1>$AT$2:$AT$48</formula1>
    </dataValidation>
    <dataValidation type="list" allowBlank="1" showInputMessage="1" showErrorMessage="1" sqref="D39:K39" xr:uid="{014CD408-0494-47E2-B5A0-37136ABA4A19}">
      <formula1>$AU$2:$AU$48</formula1>
    </dataValidation>
  </dataValidations>
  <pageMargins left="0.7" right="0.7" top="0.75" bottom="0.75" header="0.3" footer="0.3"/>
  <headerFooter>
    <oddHeader>&amp;C&amp;"Aptos"&amp;10&amp;K000000 Unclassified-Non classifié&amp;1#_x000D_</oddHeader>
    <oddFooter>&amp;C_x000D_&amp;1#&amp;"Aptos"&amp;10&amp;K000000 Unclassified-Non classifié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4534598A-84C0-4D22-B5B1-735AEBE48F18}">
          <x14:formula1>
            <xm:f>'New RRAP Items'!$J$2:$J$3</xm:f>
          </x14:formula1>
          <xm:sqref>H12:M12</xm:sqref>
        </x14:dataValidation>
        <x14:dataValidation type="list" allowBlank="1" showInputMessage="1" showErrorMessage="1" xr:uid="{DED958F8-3A57-4287-857C-1A1ADB5BBBEC}">
          <x14:formula1>
            <xm:f>'New RRAP Items'!$H$2:$H$6</xm:f>
          </x14:formula1>
          <xm:sqref>N12:S12</xm:sqref>
        </x14:dataValidation>
        <x14:dataValidation type="list" allowBlank="1" showInputMessage="1" showErrorMessage="1" xr:uid="{043DBC11-36C4-4B40-905E-A84545CAD011}">
          <x14:formula1>
            <xm:f>'New RRAP Items'!$L$2:$L$5</xm:f>
          </x14:formula1>
          <xm:sqref>H14:M14</xm:sqref>
        </x14:dataValidation>
        <x14:dataValidation type="list" allowBlank="1" showInputMessage="1" showErrorMessage="1" xr:uid="{E6E7964B-B02F-495F-809A-A75D83B2602F}">
          <x14:formula1>
            <xm:f>'New RRAP Items'!$G$2:$G$3</xm:f>
          </x14:formula1>
          <xm:sqref>N20:N39 N14:S14</xm:sqref>
        </x14:dataValidation>
        <x14:dataValidation type="list" allowBlank="1" showInputMessage="1" showErrorMessage="1" xr:uid="{09256498-F84C-4013-A8BD-024AD0EBEFB1}">
          <x14:formula1>
            <xm:f>'New RRAP Items'!$G$2:$G$4</xm:f>
          </x14:formula1>
          <xm:sqref>R41:S42</xm:sqref>
        </x14:dataValidation>
        <x14:dataValidation type="list" allowBlank="1" showInputMessage="1" showErrorMessage="1" xr:uid="{72F96D4D-D6D0-4CEB-B893-30D9A4B90BDA}">
          <x14:formula1>
            <xm:f>'New RRAP Items'!$E$3:$E$11</xm:f>
          </x14:formula1>
          <xm:sqref>B20:C39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414E1-B9FF-4C14-8516-C35ABB7B63B9}">
  <sheetPr codeName="Sheet2"/>
  <dimension ref="A2:N76"/>
  <sheetViews>
    <sheetView topLeftCell="B1" zoomScale="130" zoomScaleNormal="130" workbookViewId="0">
      <selection activeCell="D2" sqref="D2"/>
    </sheetView>
  </sheetViews>
  <sheetFormatPr defaultColWidth="8.77734375" defaultRowHeight="14.4" x14ac:dyDescent="0.3"/>
  <cols>
    <col min="1" max="1" width="16.6640625" customWidth="1"/>
    <col min="2" max="2" width="56.44140625" customWidth="1"/>
    <col min="3" max="3" width="18.33203125" style="5" customWidth="1"/>
    <col min="4" max="4" width="17.33203125" style="5" bestFit="1" customWidth="1"/>
    <col min="5" max="8" width="8.77734375" style="5"/>
    <col min="9" max="9" width="13.44140625" style="5" bestFit="1" customWidth="1"/>
    <col min="10" max="10" width="11.33203125" style="5" bestFit="1" customWidth="1"/>
    <col min="11" max="11" width="8.77734375" style="5"/>
    <col min="13" max="13" width="26.6640625" customWidth="1"/>
    <col min="14" max="14" width="48" customWidth="1"/>
    <col min="15" max="15" width="15" bestFit="1" customWidth="1"/>
  </cols>
  <sheetData>
    <row r="2" spans="1:14" x14ac:dyDescent="0.3">
      <c r="A2" t="s">
        <v>7</v>
      </c>
      <c r="B2" t="s">
        <v>8</v>
      </c>
      <c r="C2" s="5" t="s">
        <v>9</v>
      </c>
      <c r="D2" s="9" t="s">
        <v>10</v>
      </c>
      <c r="E2" s="5" t="s">
        <v>11</v>
      </c>
      <c r="F2" s="5" t="s">
        <v>12</v>
      </c>
      <c r="G2" s="5" t="s">
        <v>13</v>
      </c>
      <c r="H2" s="5" t="s">
        <v>14</v>
      </c>
      <c r="I2" s="5" t="s">
        <v>15</v>
      </c>
      <c r="J2" s="5" t="s">
        <v>16</v>
      </c>
      <c r="K2" s="5" t="s">
        <v>17</v>
      </c>
    </row>
    <row r="3" spans="1:14" x14ac:dyDescent="0.3">
      <c r="A3" s="100" t="s">
        <v>18</v>
      </c>
      <c r="B3" s="10" t="s">
        <v>19</v>
      </c>
      <c r="C3" s="9"/>
      <c r="D3" s="9" t="s">
        <v>20</v>
      </c>
      <c r="E3" s="9" t="s">
        <v>20</v>
      </c>
      <c r="F3" s="9" t="s">
        <v>20</v>
      </c>
      <c r="G3" s="9" t="s">
        <v>20</v>
      </c>
      <c r="H3" s="9" t="s">
        <v>20</v>
      </c>
      <c r="I3" s="9" t="s">
        <v>20</v>
      </c>
      <c r="J3" s="9"/>
      <c r="K3" s="9"/>
      <c r="M3" s="3" t="s">
        <v>21</v>
      </c>
      <c r="N3" s="3" t="s">
        <v>22</v>
      </c>
    </row>
    <row r="4" spans="1:14" x14ac:dyDescent="0.3">
      <c r="A4" s="100"/>
      <c r="B4" s="2" t="s">
        <v>23</v>
      </c>
      <c r="D4" s="5" t="s">
        <v>20</v>
      </c>
      <c r="E4" s="5" t="s">
        <v>20</v>
      </c>
      <c r="F4" s="5" t="s">
        <v>20</v>
      </c>
      <c r="G4" s="5" t="s">
        <v>20</v>
      </c>
      <c r="H4" s="5" t="s">
        <v>20</v>
      </c>
      <c r="I4" s="5" t="s">
        <v>20</v>
      </c>
      <c r="M4" s="98"/>
      <c r="N4" s="2" t="s">
        <v>24</v>
      </c>
    </row>
    <row r="5" spans="1:14" x14ac:dyDescent="0.3">
      <c r="A5" s="100"/>
      <c r="B5" s="2" t="s">
        <v>25</v>
      </c>
      <c r="D5" s="5" t="s">
        <v>20</v>
      </c>
      <c r="E5" s="5" t="s">
        <v>20</v>
      </c>
      <c r="F5" s="5" t="s">
        <v>20</v>
      </c>
      <c r="G5" s="5" t="s">
        <v>20</v>
      </c>
      <c r="H5" s="5" t="s">
        <v>20</v>
      </c>
      <c r="I5" s="5" t="s">
        <v>20</v>
      </c>
      <c r="M5" s="98"/>
      <c r="N5" s="2" t="s">
        <v>26</v>
      </c>
    </row>
    <row r="6" spans="1:14" x14ac:dyDescent="0.3">
      <c r="A6" s="100"/>
      <c r="B6" s="1" t="s">
        <v>27</v>
      </c>
      <c r="D6" s="5" t="s">
        <v>20</v>
      </c>
      <c r="E6" s="5" t="s">
        <v>20</v>
      </c>
      <c r="F6" s="5" t="s">
        <v>20</v>
      </c>
      <c r="G6" s="5" t="s">
        <v>20</v>
      </c>
      <c r="H6" s="5" t="s">
        <v>20</v>
      </c>
      <c r="I6" s="5" t="s">
        <v>20</v>
      </c>
      <c r="M6" s="98"/>
      <c r="N6" s="2" t="s">
        <v>28</v>
      </c>
    </row>
    <row r="7" spans="1:14" x14ac:dyDescent="0.3">
      <c r="A7" s="100"/>
      <c r="B7" s="2" t="s">
        <v>29</v>
      </c>
      <c r="E7" s="5" t="s">
        <v>20</v>
      </c>
      <c r="H7" s="5" t="s">
        <v>20</v>
      </c>
      <c r="I7" s="5" t="s">
        <v>20</v>
      </c>
      <c r="M7" s="98"/>
      <c r="N7" s="2" t="s">
        <v>30</v>
      </c>
    </row>
    <row r="8" spans="1:14" x14ac:dyDescent="0.3">
      <c r="A8" s="100"/>
      <c r="B8" s="1" t="s">
        <v>31</v>
      </c>
      <c r="H8" s="5" t="s">
        <v>20</v>
      </c>
      <c r="I8" s="5" t="s">
        <v>20</v>
      </c>
      <c r="M8" s="98"/>
      <c r="N8" s="2" t="s">
        <v>32</v>
      </c>
    </row>
    <row r="9" spans="1:14" x14ac:dyDescent="0.3">
      <c r="A9" s="100"/>
      <c r="B9" s="1" t="s">
        <v>33</v>
      </c>
      <c r="C9" s="5" t="s">
        <v>20</v>
      </c>
      <c r="E9" s="5" t="s">
        <v>20</v>
      </c>
      <c r="F9" s="5" t="s">
        <v>20</v>
      </c>
      <c r="H9" s="5" t="s">
        <v>20</v>
      </c>
      <c r="M9" s="98"/>
      <c r="N9" s="2" t="s">
        <v>34</v>
      </c>
    </row>
    <row r="10" spans="1:14" x14ac:dyDescent="0.3">
      <c r="A10" s="100"/>
      <c r="B10" s="2" t="s">
        <v>35</v>
      </c>
      <c r="E10" s="5" t="s">
        <v>20</v>
      </c>
      <c r="F10" s="5" t="s">
        <v>20</v>
      </c>
      <c r="H10" s="5" t="s">
        <v>20</v>
      </c>
      <c r="M10" s="98"/>
      <c r="N10" s="2" t="s">
        <v>36</v>
      </c>
    </row>
    <row r="11" spans="1:14" x14ac:dyDescent="0.3">
      <c r="A11" s="100"/>
      <c r="B11" s="2" t="s">
        <v>37</v>
      </c>
      <c r="F11" s="6" t="s">
        <v>20</v>
      </c>
      <c r="H11" s="6" t="s">
        <v>20</v>
      </c>
      <c r="M11" s="98"/>
      <c r="N11" s="2" t="s">
        <v>38</v>
      </c>
    </row>
    <row r="12" spans="1:14" x14ac:dyDescent="0.3">
      <c r="A12" s="101" t="s">
        <v>39</v>
      </c>
      <c r="B12" s="1" t="s">
        <v>40</v>
      </c>
      <c r="H12" s="5" t="s">
        <v>20</v>
      </c>
      <c r="M12" s="98"/>
      <c r="N12" s="2" t="s">
        <v>41</v>
      </c>
    </row>
    <row r="13" spans="1:14" x14ac:dyDescent="0.3">
      <c r="A13" s="101"/>
      <c r="B13" s="2" t="s">
        <v>42</v>
      </c>
      <c r="H13" s="5" t="s">
        <v>20</v>
      </c>
      <c r="M13" s="98"/>
      <c r="N13" s="2" t="s">
        <v>43</v>
      </c>
    </row>
    <row r="14" spans="1:14" x14ac:dyDescent="0.3">
      <c r="A14" s="101"/>
      <c r="B14" s="2" t="s">
        <v>44</v>
      </c>
      <c r="H14" s="5" t="s">
        <v>20</v>
      </c>
      <c r="M14" s="99" t="s">
        <v>11</v>
      </c>
      <c r="N14" s="1" t="s">
        <v>45</v>
      </c>
    </row>
    <row r="15" spans="1:14" x14ac:dyDescent="0.3">
      <c r="A15" s="101"/>
      <c r="B15" s="1" t="s">
        <v>46</v>
      </c>
      <c r="H15" s="5" t="s">
        <v>20</v>
      </c>
      <c r="M15" s="99"/>
      <c r="N15" s="1" t="s">
        <v>47</v>
      </c>
    </row>
    <row r="16" spans="1:14" x14ac:dyDescent="0.3">
      <c r="A16" s="101"/>
      <c r="B16" s="1" t="s">
        <v>48</v>
      </c>
      <c r="H16" s="5" t="s">
        <v>20</v>
      </c>
      <c r="M16" s="99"/>
      <c r="N16" s="1" t="s">
        <v>49</v>
      </c>
    </row>
    <row r="17" spans="1:14" x14ac:dyDescent="0.3">
      <c r="A17" s="101"/>
      <c r="B17" s="1" t="s">
        <v>50</v>
      </c>
      <c r="H17" s="5" t="s">
        <v>20</v>
      </c>
      <c r="M17" s="99"/>
      <c r="N17" s="1" t="s">
        <v>51</v>
      </c>
    </row>
    <row r="18" spans="1:14" x14ac:dyDescent="0.3">
      <c r="A18" s="101"/>
      <c r="B18" s="1" t="s">
        <v>52</v>
      </c>
      <c r="H18" s="5" t="s">
        <v>20</v>
      </c>
      <c r="M18" s="99"/>
      <c r="N18" s="1" t="s">
        <v>53</v>
      </c>
    </row>
    <row r="19" spans="1:14" x14ac:dyDescent="0.3">
      <c r="A19" s="100" t="s">
        <v>54</v>
      </c>
      <c r="B19" s="1" t="s">
        <v>55</v>
      </c>
      <c r="K19" s="5" t="s">
        <v>20</v>
      </c>
      <c r="M19" s="99"/>
      <c r="N19" s="1" t="s">
        <v>56</v>
      </c>
    </row>
    <row r="20" spans="1:14" x14ac:dyDescent="0.3">
      <c r="A20" s="100"/>
      <c r="B20" s="1" t="s">
        <v>57</v>
      </c>
      <c r="C20" s="5" t="s">
        <v>20</v>
      </c>
      <c r="D20" s="5" t="s">
        <v>20</v>
      </c>
      <c r="J20" s="5" t="s">
        <v>20</v>
      </c>
      <c r="M20" s="99"/>
      <c r="N20" s="1" t="s">
        <v>24</v>
      </c>
    </row>
    <row r="21" spans="1:14" x14ac:dyDescent="0.3">
      <c r="A21" s="100"/>
      <c r="B21" s="2" t="s">
        <v>58</v>
      </c>
      <c r="J21" s="5" t="s">
        <v>20</v>
      </c>
      <c r="M21" s="99"/>
      <c r="N21" s="1" t="s">
        <v>59</v>
      </c>
    </row>
    <row r="22" spans="1:14" x14ac:dyDescent="0.3">
      <c r="A22" s="100"/>
      <c r="B22" s="2" t="s">
        <v>34</v>
      </c>
      <c r="J22" s="5" t="s">
        <v>20</v>
      </c>
      <c r="M22" s="98"/>
      <c r="N22" s="2" t="s">
        <v>53</v>
      </c>
    </row>
    <row r="23" spans="1:14" x14ac:dyDescent="0.3">
      <c r="A23" s="100"/>
      <c r="B23" s="2" t="s">
        <v>60</v>
      </c>
      <c r="J23" s="5" t="s">
        <v>20</v>
      </c>
      <c r="M23" s="98"/>
      <c r="N23" s="2" t="s">
        <v>61</v>
      </c>
    </row>
    <row r="24" spans="1:14" x14ac:dyDescent="0.3">
      <c r="A24" s="102" t="s">
        <v>62</v>
      </c>
      <c r="B24" s="2" t="s">
        <v>32</v>
      </c>
      <c r="E24" s="6"/>
      <c r="F24" s="6"/>
      <c r="G24" s="6"/>
      <c r="H24" s="6"/>
      <c r="I24" s="6"/>
      <c r="J24" s="6" t="s">
        <v>20</v>
      </c>
      <c r="M24" s="98"/>
      <c r="N24" s="2" t="s">
        <v>63</v>
      </c>
    </row>
    <row r="25" spans="1:14" x14ac:dyDescent="0.3">
      <c r="A25" s="102"/>
      <c r="B25" s="2" t="s">
        <v>49</v>
      </c>
      <c r="E25" s="6"/>
      <c r="F25" s="6"/>
      <c r="G25" s="6"/>
      <c r="H25" s="6"/>
      <c r="I25" s="6"/>
      <c r="J25" s="6" t="s">
        <v>20</v>
      </c>
      <c r="M25" s="98"/>
      <c r="N25" s="2" t="s">
        <v>64</v>
      </c>
    </row>
    <row r="26" spans="1:14" x14ac:dyDescent="0.3">
      <c r="A26" s="102"/>
      <c r="B26" s="2" t="s">
        <v>65</v>
      </c>
      <c r="E26" s="6"/>
      <c r="F26" s="6"/>
      <c r="G26" s="6"/>
      <c r="H26" s="6"/>
      <c r="I26" s="6"/>
      <c r="J26" s="6" t="s">
        <v>20</v>
      </c>
      <c r="M26" s="98"/>
      <c r="N26" s="2" t="s">
        <v>66</v>
      </c>
    </row>
    <row r="27" spans="1:14" x14ac:dyDescent="0.3">
      <c r="A27" s="102"/>
      <c r="B27" s="2" t="s">
        <v>67</v>
      </c>
      <c r="J27" s="5" t="s">
        <v>20</v>
      </c>
      <c r="M27" s="98"/>
      <c r="N27" s="2" t="s">
        <v>67</v>
      </c>
    </row>
    <row r="28" spans="1:14" x14ac:dyDescent="0.3">
      <c r="A28" s="102"/>
      <c r="B28" s="1" t="s">
        <v>68</v>
      </c>
      <c r="C28" s="5" t="s">
        <v>20</v>
      </c>
      <c r="D28" s="5" t="s">
        <v>20</v>
      </c>
      <c r="E28" s="5" t="s">
        <v>20</v>
      </c>
      <c r="F28" s="5" t="s">
        <v>20</v>
      </c>
      <c r="G28" s="5" t="s">
        <v>20</v>
      </c>
      <c r="I28" s="5" t="s">
        <v>20</v>
      </c>
      <c r="M28" s="98"/>
      <c r="N28" s="2" t="s">
        <v>69</v>
      </c>
    </row>
    <row r="29" spans="1:14" s="11" customFormat="1" x14ac:dyDescent="0.3">
      <c r="A29" s="100" t="s">
        <v>70</v>
      </c>
      <c r="B29" s="1" t="s">
        <v>71</v>
      </c>
      <c r="C29" s="5" t="s">
        <v>20</v>
      </c>
      <c r="D29" s="5" t="s">
        <v>20</v>
      </c>
      <c r="E29" s="5" t="s">
        <v>20</v>
      </c>
      <c r="F29" s="5" t="s">
        <v>20</v>
      </c>
      <c r="G29" s="5" t="s">
        <v>20</v>
      </c>
      <c r="H29" s="5"/>
      <c r="I29" s="5" t="s">
        <v>20</v>
      </c>
      <c r="J29" s="5"/>
      <c r="K29" s="5"/>
      <c r="M29" s="99"/>
      <c r="N29" s="10" t="s">
        <v>72</v>
      </c>
    </row>
    <row r="30" spans="1:14" x14ac:dyDescent="0.3">
      <c r="A30" s="100"/>
      <c r="B30" s="2" t="s">
        <v>41</v>
      </c>
      <c r="C30" s="7" t="s">
        <v>20</v>
      </c>
      <c r="D30" s="7" t="s">
        <v>20</v>
      </c>
      <c r="E30" s="7" t="s">
        <v>20</v>
      </c>
      <c r="F30" s="7" t="s">
        <v>20</v>
      </c>
      <c r="G30" s="7" t="s">
        <v>20</v>
      </c>
      <c r="H30" s="7"/>
      <c r="I30" s="7" t="s">
        <v>20</v>
      </c>
      <c r="J30" s="7"/>
      <c r="M30" s="99"/>
      <c r="N30" s="1" t="s">
        <v>73</v>
      </c>
    </row>
    <row r="31" spans="1:14" x14ac:dyDescent="0.3">
      <c r="A31" s="100"/>
      <c r="B31" s="2" t="s">
        <v>74</v>
      </c>
      <c r="D31" s="5" t="s">
        <v>20</v>
      </c>
      <c r="E31" s="5" t="s">
        <v>20</v>
      </c>
      <c r="F31" s="5" t="s">
        <v>20</v>
      </c>
      <c r="G31" s="5" t="s">
        <v>20</v>
      </c>
      <c r="I31" s="5" t="s">
        <v>20</v>
      </c>
      <c r="M31" s="99"/>
      <c r="N31" s="1" t="s">
        <v>28</v>
      </c>
    </row>
    <row r="32" spans="1:14" x14ac:dyDescent="0.3">
      <c r="A32" s="100"/>
      <c r="B32" s="2" t="s">
        <v>75</v>
      </c>
      <c r="C32" s="6"/>
      <c r="D32" s="6" t="s">
        <v>20</v>
      </c>
      <c r="E32" s="5" t="s">
        <v>20</v>
      </c>
      <c r="F32" s="5" t="s">
        <v>20</v>
      </c>
      <c r="G32" s="5" t="s">
        <v>20</v>
      </c>
      <c r="I32" s="5" t="s">
        <v>20</v>
      </c>
      <c r="M32" s="99"/>
      <c r="N32" s="1" t="s">
        <v>56</v>
      </c>
    </row>
    <row r="33" spans="1:14" x14ac:dyDescent="0.3">
      <c r="A33" s="100"/>
      <c r="B33" s="2" t="s">
        <v>76</v>
      </c>
      <c r="C33" s="6"/>
      <c r="D33" s="6" t="s">
        <v>20</v>
      </c>
      <c r="E33" s="5" t="s">
        <v>20</v>
      </c>
      <c r="F33" s="5" t="s">
        <v>20</v>
      </c>
      <c r="G33" s="5" t="s">
        <v>20</v>
      </c>
      <c r="I33" s="5" t="s">
        <v>20</v>
      </c>
      <c r="M33" s="99"/>
      <c r="N33" s="1" t="s">
        <v>77</v>
      </c>
    </row>
    <row r="34" spans="1:14" x14ac:dyDescent="0.3">
      <c r="A34" s="8" t="s">
        <v>78</v>
      </c>
      <c r="B34" s="1" t="s">
        <v>79</v>
      </c>
      <c r="D34" s="5" t="s">
        <v>20</v>
      </c>
      <c r="E34" s="5" t="s">
        <v>20</v>
      </c>
      <c r="F34" s="5" t="s">
        <v>20</v>
      </c>
      <c r="G34" s="5" t="s">
        <v>20</v>
      </c>
      <c r="I34" s="5" t="s">
        <v>20</v>
      </c>
      <c r="M34" s="99"/>
      <c r="N34" s="1" t="s">
        <v>80</v>
      </c>
    </row>
    <row r="35" spans="1:14" x14ac:dyDescent="0.3">
      <c r="A35" s="100" t="s">
        <v>81</v>
      </c>
      <c r="B35" s="1" t="s">
        <v>82</v>
      </c>
      <c r="D35" s="5" t="s">
        <v>20</v>
      </c>
      <c r="E35" s="5" t="s">
        <v>20</v>
      </c>
      <c r="F35" s="5" t="s">
        <v>20</v>
      </c>
      <c r="G35" s="5" t="s">
        <v>20</v>
      </c>
      <c r="I35" s="5" t="s">
        <v>20</v>
      </c>
      <c r="M35" s="99"/>
      <c r="N35" s="1" t="s">
        <v>83</v>
      </c>
    </row>
    <row r="36" spans="1:14" x14ac:dyDescent="0.3">
      <c r="A36" s="100"/>
      <c r="B36" s="2" t="s">
        <v>56</v>
      </c>
      <c r="C36" s="6" t="s">
        <v>20</v>
      </c>
      <c r="D36" s="6"/>
      <c r="E36" s="5" t="s">
        <v>20</v>
      </c>
      <c r="F36" s="5" t="s">
        <v>20</v>
      </c>
      <c r="G36" s="5" t="s">
        <v>20</v>
      </c>
      <c r="I36" s="5" t="s">
        <v>20</v>
      </c>
      <c r="M36" s="98" t="s">
        <v>84</v>
      </c>
      <c r="N36" s="2" t="s">
        <v>85</v>
      </c>
    </row>
    <row r="37" spans="1:14" x14ac:dyDescent="0.3">
      <c r="A37" s="100"/>
      <c r="B37" s="2" t="s">
        <v>86</v>
      </c>
      <c r="C37" s="6" t="s">
        <v>20</v>
      </c>
      <c r="D37" s="6" t="s">
        <v>20</v>
      </c>
      <c r="I37" s="5" t="s">
        <v>20</v>
      </c>
      <c r="M37" s="98"/>
      <c r="N37" s="2" t="s">
        <v>60</v>
      </c>
    </row>
    <row r="38" spans="1:14" x14ac:dyDescent="0.3">
      <c r="A38" s="100"/>
      <c r="B38" s="2" t="s">
        <v>24</v>
      </c>
      <c r="C38" s="6" t="s">
        <v>20</v>
      </c>
      <c r="D38" s="6" t="s">
        <v>20</v>
      </c>
      <c r="E38" s="5" t="s">
        <v>20</v>
      </c>
      <c r="F38" s="5" t="s">
        <v>20</v>
      </c>
      <c r="G38" s="5" t="s">
        <v>20</v>
      </c>
      <c r="M38" s="98"/>
      <c r="N38" s="2" t="s">
        <v>32</v>
      </c>
    </row>
    <row r="39" spans="1:14" x14ac:dyDescent="0.3">
      <c r="A39" s="100"/>
      <c r="B39" s="1" t="s">
        <v>87</v>
      </c>
      <c r="G39" s="5" t="s">
        <v>20</v>
      </c>
      <c r="M39" s="98"/>
      <c r="N39" s="2" t="s">
        <v>43</v>
      </c>
    </row>
    <row r="40" spans="1:14" x14ac:dyDescent="0.3">
      <c r="A40" s="100"/>
      <c r="B40" s="1" t="s">
        <v>88</v>
      </c>
      <c r="E40" s="5" t="s">
        <v>20</v>
      </c>
      <c r="F40" s="5" t="s">
        <v>20</v>
      </c>
      <c r="M40" s="98"/>
      <c r="N40" s="2"/>
    </row>
    <row r="41" spans="1:14" x14ac:dyDescent="0.3">
      <c r="A41" s="100"/>
      <c r="B41" s="1" t="s">
        <v>89</v>
      </c>
      <c r="F41" s="5" t="s">
        <v>20</v>
      </c>
      <c r="M41" s="98"/>
      <c r="N41" s="2" t="s">
        <v>90</v>
      </c>
    </row>
    <row r="42" spans="1:14" x14ac:dyDescent="0.3">
      <c r="A42" s="101" t="s">
        <v>17</v>
      </c>
      <c r="B42" s="2" t="s">
        <v>91</v>
      </c>
      <c r="F42" s="5" t="s">
        <v>20</v>
      </c>
      <c r="M42" s="98"/>
      <c r="N42" s="2" t="s">
        <v>92</v>
      </c>
    </row>
    <row r="43" spans="1:14" x14ac:dyDescent="0.3">
      <c r="A43" s="101"/>
      <c r="B43" s="1" t="s">
        <v>93</v>
      </c>
      <c r="E43" s="5" t="s">
        <v>20</v>
      </c>
      <c r="M43" s="98"/>
      <c r="N43" s="2" t="s">
        <v>83</v>
      </c>
    </row>
    <row r="44" spans="1:14" x14ac:dyDescent="0.3">
      <c r="A44" s="101"/>
      <c r="B44" s="1" t="s">
        <v>45</v>
      </c>
      <c r="E44" s="5" t="s">
        <v>20</v>
      </c>
      <c r="M44" s="98"/>
      <c r="N44" s="2" t="s">
        <v>75</v>
      </c>
    </row>
    <row r="45" spans="1:14" x14ac:dyDescent="0.3">
      <c r="A45" s="101"/>
      <c r="B45" s="1" t="s">
        <v>47</v>
      </c>
      <c r="E45" s="5" t="s">
        <v>20</v>
      </c>
      <c r="M45" s="98"/>
      <c r="N45" s="2" t="s">
        <v>94</v>
      </c>
    </row>
    <row r="46" spans="1:14" x14ac:dyDescent="0.3">
      <c r="A46" s="101"/>
      <c r="B46" s="2" t="s">
        <v>95</v>
      </c>
      <c r="C46" s="5" t="s">
        <v>20</v>
      </c>
      <c r="M46" s="98"/>
      <c r="N46" s="2" t="s">
        <v>96</v>
      </c>
    </row>
    <row r="47" spans="1:14" x14ac:dyDescent="0.3">
      <c r="A47" s="101"/>
      <c r="B47" s="2" t="s">
        <v>90</v>
      </c>
      <c r="C47" s="5" t="s">
        <v>20</v>
      </c>
      <c r="M47" s="98"/>
      <c r="N47" s="2" t="s">
        <v>97</v>
      </c>
    </row>
    <row r="48" spans="1:14" x14ac:dyDescent="0.3">
      <c r="A48" s="101"/>
      <c r="B48" s="2" t="s">
        <v>83</v>
      </c>
      <c r="C48" s="6" t="s">
        <v>20</v>
      </c>
      <c r="D48" s="6"/>
      <c r="M48" s="98"/>
      <c r="N48" s="2" t="s">
        <v>98</v>
      </c>
    </row>
    <row r="49" spans="1:14" x14ac:dyDescent="0.3">
      <c r="A49" s="101"/>
      <c r="B49" s="1" t="s">
        <v>99</v>
      </c>
      <c r="C49" s="5" t="s">
        <v>20</v>
      </c>
      <c r="M49" s="98"/>
      <c r="N49" s="2" t="s">
        <v>100</v>
      </c>
    </row>
    <row r="50" spans="1:14" x14ac:dyDescent="0.3">
      <c r="A50" s="101"/>
      <c r="B50" s="1" t="s">
        <v>101</v>
      </c>
      <c r="C50" s="5" t="s">
        <v>20</v>
      </c>
      <c r="M50" s="99"/>
      <c r="N50" s="1" t="s">
        <v>102</v>
      </c>
    </row>
    <row r="51" spans="1:14" x14ac:dyDescent="0.3">
      <c r="A51" s="101"/>
      <c r="B51" s="1" t="s">
        <v>103</v>
      </c>
      <c r="C51" s="5" t="s">
        <v>20</v>
      </c>
      <c r="M51" s="99"/>
      <c r="N51" s="1" t="s">
        <v>64</v>
      </c>
    </row>
    <row r="52" spans="1:14" x14ac:dyDescent="0.3">
      <c r="A52" s="101"/>
      <c r="B52" s="1" t="s">
        <v>104</v>
      </c>
      <c r="M52" s="99"/>
      <c r="N52" s="1" t="s">
        <v>103</v>
      </c>
    </row>
    <row r="53" spans="1:14" x14ac:dyDescent="0.3">
      <c r="M53" s="99"/>
      <c r="N53" s="1" t="s">
        <v>105</v>
      </c>
    </row>
    <row r="54" spans="1:14" x14ac:dyDescent="0.3">
      <c r="M54" s="99"/>
      <c r="N54" s="1" t="s">
        <v>106</v>
      </c>
    </row>
    <row r="55" spans="1:14" x14ac:dyDescent="0.3">
      <c r="M55" s="99"/>
      <c r="N55" s="1" t="s">
        <v>107</v>
      </c>
    </row>
    <row r="56" spans="1:14" x14ac:dyDescent="0.3">
      <c r="M56" s="99"/>
      <c r="N56" s="1" t="s">
        <v>108</v>
      </c>
    </row>
    <row r="57" spans="1:14" x14ac:dyDescent="0.3">
      <c r="M57" s="98" t="s">
        <v>9</v>
      </c>
      <c r="N57" s="2" t="s">
        <v>109</v>
      </c>
    </row>
    <row r="58" spans="1:14" x14ac:dyDescent="0.3">
      <c r="M58" s="98"/>
      <c r="N58" s="2" t="s">
        <v>90</v>
      </c>
    </row>
    <row r="59" spans="1:14" x14ac:dyDescent="0.3">
      <c r="M59" s="98"/>
      <c r="N59" s="2" t="s">
        <v>83</v>
      </c>
    </row>
    <row r="60" spans="1:14" x14ac:dyDescent="0.3">
      <c r="M60" s="98"/>
      <c r="N60" s="2" t="s">
        <v>110</v>
      </c>
    </row>
    <row r="61" spans="1:14" x14ac:dyDescent="0.3">
      <c r="M61" s="98"/>
      <c r="N61" s="2" t="s">
        <v>111</v>
      </c>
    </row>
    <row r="62" spans="1:14" x14ac:dyDescent="0.3">
      <c r="M62" s="98"/>
      <c r="N62" s="2" t="s">
        <v>112</v>
      </c>
    </row>
    <row r="63" spans="1:14" x14ac:dyDescent="0.3">
      <c r="M63" s="98"/>
      <c r="N63" s="2" t="s">
        <v>103</v>
      </c>
    </row>
    <row r="64" spans="1:14" x14ac:dyDescent="0.3">
      <c r="M64" s="98"/>
      <c r="N64" s="2" t="s">
        <v>113</v>
      </c>
    </row>
    <row r="65" spans="13:14" x14ac:dyDescent="0.3">
      <c r="M65" s="99" t="s">
        <v>114</v>
      </c>
      <c r="N65" s="1" t="s">
        <v>115</v>
      </c>
    </row>
    <row r="66" spans="13:14" x14ac:dyDescent="0.3">
      <c r="M66" s="99"/>
      <c r="N66" s="1" t="s">
        <v>116</v>
      </c>
    </row>
    <row r="67" spans="13:14" x14ac:dyDescent="0.3">
      <c r="M67" s="99"/>
      <c r="N67" s="1" t="s">
        <v>76</v>
      </c>
    </row>
    <row r="68" spans="13:14" x14ac:dyDescent="0.3">
      <c r="M68" s="99"/>
      <c r="N68" s="1" t="s">
        <v>45</v>
      </c>
    </row>
    <row r="69" spans="13:14" x14ac:dyDescent="0.3">
      <c r="M69" s="99"/>
      <c r="N69" s="1" t="s">
        <v>47</v>
      </c>
    </row>
    <row r="70" spans="13:14" x14ac:dyDescent="0.3">
      <c r="M70" s="99"/>
      <c r="N70" s="1" t="s">
        <v>117</v>
      </c>
    </row>
    <row r="71" spans="13:14" x14ac:dyDescent="0.3">
      <c r="M71" s="99"/>
      <c r="N71" s="1" t="s">
        <v>69</v>
      </c>
    </row>
    <row r="72" spans="13:14" x14ac:dyDescent="0.3">
      <c r="M72" s="99"/>
      <c r="N72" s="1" t="s">
        <v>72</v>
      </c>
    </row>
    <row r="73" spans="13:14" x14ac:dyDescent="0.3">
      <c r="M73" s="99"/>
      <c r="N73" s="1" t="s">
        <v>105</v>
      </c>
    </row>
    <row r="74" spans="13:14" x14ac:dyDescent="0.3">
      <c r="M74" s="99"/>
      <c r="N74" s="1" t="s">
        <v>106</v>
      </c>
    </row>
    <row r="75" spans="13:14" x14ac:dyDescent="0.3">
      <c r="M75" s="99"/>
      <c r="N75" s="1" t="s">
        <v>103</v>
      </c>
    </row>
    <row r="76" spans="13:14" x14ac:dyDescent="0.3">
      <c r="N76" s="4" t="s">
        <v>118</v>
      </c>
    </row>
  </sheetData>
  <autoFilter ref="B2:K2" xr:uid="{340414E1-B9FF-4C14-8516-C35ABB7B63B9}">
    <sortState xmlns:xlrd2="http://schemas.microsoft.com/office/spreadsheetml/2017/richdata2" ref="B3:K52">
      <sortCondition ref="H2"/>
    </sortState>
  </autoFilter>
  <mergeCells count="15">
    <mergeCell ref="M57:M64"/>
    <mergeCell ref="M65:M75"/>
    <mergeCell ref="A35:A41"/>
    <mergeCell ref="A42:A52"/>
    <mergeCell ref="A3:A11"/>
    <mergeCell ref="M4:M13"/>
    <mergeCell ref="M14:M21"/>
    <mergeCell ref="M22:M28"/>
    <mergeCell ref="M29:M35"/>
    <mergeCell ref="M36:M49"/>
    <mergeCell ref="M50:M56"/>
    <mergeCell ref="A12:A18"/>
    <mergeCell ref="A19:A23"/>
    <mergeCell ref="A24:A28"/>
    <mergeCell ref="A29:A33"/>
  </mergeCells>
  <pageMargins left="0.7" right="0.7" top="0.75" bottom="0.75" header="0.3" footer="0.3"/>
  <headerFooter>
    <oddHeader>&amp;C&amp;"Aptos"&amp;10&amp;K000000 Unclassified-Non classifié&amp;1#_x000D_</oddHeader>
    <oddFooter>&amp;C_x000D_&amp;1#&amp;"Aptos"&amp;10&amp;K000000 Unclassified-Non classifié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CCEDE-8022-418D-9A52-662A75C2B818}">
  <sheetPr>
    <pageSetUpPr autoPageBreaks="0"/>
  </sheetPr>
  <dimension ref="B2:AU106"/>
  <sheetViews>
    <sheetView showGridLines="0" zoomScale="80" zoomScaleNormal="80" workbookViewId="0">
      <selection activeCell="D20" sqref="D20:K20"/>
    </sheetView>
  </sheetViews>
  <sheetFormatPr defaultColWidth="8.77734375" defaultRowHeight="14.4" outlineLevelRow="1" x14ac:dyDescent="0.3"/>
  <cols>
    <col min="1" max="1" width="4.77734375" style="37" customWidth="1"/>
    <col min="2" max="4" width="8.77734375" style="37"/>
    <col min="5" max="5" width="14" style="37" customWidth="1"/>
    <col min="6" max="6" width="4.44140625" style="37" customWidth="1"/>
    <col min="7" max="7" width="12" style="37" customWidth="1"/>
    <col min="8" max="9" width="8.77734375" style="37"/>
    <col min="10" max="10" width="3.6640625" style="37" customWidth="1"/>
    <col min="11" max="11" width="4.33203125" style="37" customWidth="1"/>
    <col min="12" max="12" width="19.6640625" style="37" customWidth="1"/>
    <col min="13" max="13" width="14.21875" style="37" customWidth="1"/>
    <col min="14" max="14" width="14.33203125" style="37" customWidth="1"/>
    <col min="15" max="15" width="8.77734375" style="37"/>
    <col min="16" max="16" width="3.44140625" style="37" customWidth="1"/>
    <col min="17" max="17" width="17.44140625" style="37" customWidth="1"/>
    <col min="18" max="18" width="8.77734375" style="37"/>
    <col min="19" max="19" width="33" style="37" customWidth="1"/>
    <col min="20" max="24" width="8.77734375" style="37"/>
    <col min="25" max="25" width="8.77734375" style="37" customWidth="1"/>
    <col min="26" max="31" width="8.77734375" style="37" hidden="1" customWidth="1"/>
    <col min="32" max="47" width="8.6640625" style="37" hidden="1" customWidth="1"/>
    <col min="48" max="16384" width="8.77734375" style="37"/>
  </cols>
  <sheetData>
    <row r="2" spans="2:19" ht="76.95" customHeight="1" x14ac:dyDescent="0.6">
      <c r="B2" s="41" t="s">
        <v>214</v>
      </c>
    </row>
    <row r="3" spans="2:19" s="38" customFormat="1" ht="6.45" customHeight="1" x14ac:dyDescent="0.3"/>
    <row r="5" spans="2:19" ht="15.6" x14ac:dyDescent="0.3">
      <c r="B5" s="84" t="s">
        <v>197</v>
      </c>
      <c r="C5" s="85"/>
      <c r="D5" s="85"/>
      <c r="E5" s="86"/>
      <c r="F5" s="79" t="s">
        <v>198</v>
      </c>
      <c r="G5" s="79"/>
      <c r="H5" s="79"/>
      <c r="I5" s="79"/>
      <c r="J5" s="79"/>
      <c r="K5" s="79"/>
      <c r="L5" s="79" t="s">
        <v>199</v>
      </c>
      <c r="M5" s="79"/>
      <c r="N5" s="79"/>
      <c r="O5" s="79" t="s">
        <v>200</v>
      </c>
      <c r="P5" s="79"/>
      <c r="Q5" s="79"/>
      <c r="R5" s="79"/>
      <c r="S5" s="79"/>
    </row>
    <row r="6" spans="2:19" ht="21" customHeight="1" x14ac:dyDescent="0.3">
      <c r="B6" s="106">
        <f>'Priority 1 Unit'!B6</f>
        <v>0</v>
      </c>
      <c r="C6" s="106"/>
      <c r="D6" s="106"/>
      <c r="E6" s="106"/>
      <c r="F6" s="106">
        <f>'Priority 1 Unit'!F6</f>
        <v>0</v>
      </c>
      <c r="G6" s="106"/>
      <c r="H6" s="107"/>
      <c r="I6" s="106"/>
      <c r="J6" s="106"/>
      <c r="K6" s="106"/>
      <c r="L6" s="106">
        <f>'Priority 1 Unit'!L6</f>
        <v>0</v>
      </c>
      <c r="M6" s="106"/>
      <c r="N6" s="107"/>
      <c r="O6" s="108">
        <f>'Priority 1 Unit'!O6</f>
        <v>0</v>
      </c>
      <c r="P6" s="109"/>
      <c r="Q6" s="109"/>
      <c r="R6" s="109"/>
      <c r="S6" s="109"/>
    </row>
    <row r="7" spans="2:19" ht="15.45" customHeight="1" x14ac:dyDescent="0.3">
      <c r="B7" s="70" t="s">
        <v>201</v>
      </c>
      <c r="C7" s="70"/>
      <c r="D7" s="70"/>
      <c r="E7" s="70"/>
      <c r="F7" s="70"/>
      <c r="G7" s="70"/>
      <c r="H7" s="70"/>
      <c r="I7" s="70"/>
      <c r="J7" s="70"/>
      <c r="K7" s="70"/>
      <c r="L7" s="70" t="s">
        <v>0</v>
      </c>
      <c r="M7" s="70"/>
      <c r="N7" s="70"/>
      <c r="O7" s="70"/>
      <c r="P7" s="70"/>
      <c r="Q7" s="70"/>
      <c r="R7" s="70"/>
      <c r="S7" s="70"/>
    </row>
    <row r="8" spans="2:19" ht="24.45" customHeight="1" x14ac:dyDescent="0.3">
      <c r="B8" s="103">
        <f>'Priority 1 Unit'!B8</f>
        <v>0</v>
      </c>
      <c r="C8" s="104"/>
      <c r="D8" s="104"/>
      <c r="E8" s="104"/>
      <c r="F8" s="104"/>
      <c r="G8" s="104"/>
      <c r="H8" s="104"/>
      <c r="I8" s="104"/>
      <c r="J8" s="104"/>
      <c r="K8" s="105"/>
      <c r="L8" s="90">
        <f>'Priority 1 Unit'!L8</f>
        <v>0</v>
      </c>
      <c r="M8" s="91"/>
      <c r="N8" s="91"/>
      <c r="O8" s="91"/>
      <c r="P8" s="91"/>
      <c r="Q8" s="91"/>
      <c r="R8" s="91"/>
      <c r="S8" s="92"/>
    </row>
    <row r="9" spans="2:19" ht="25.05" customHeight="1" x14ac:dyDescent="0.3">
      <c r="B9" s="44"/>
      <c r="C9" s="44"/>
      <c r="D9" s="44"/>
      <c r="E9" s="44"/>
      <c r="F9" s="44"/>
      <c r="G9" s="44"/>
      <c r="H9" s="45"/>
      <c r="I9" s="45"/>
      <c r="J9" s="45"/>
      <c r="K9" s="45"/>
      <c r="L9" s="45"/>
      <c r="M9" s="45"/>
      <c r="N9" s="44"/>
      <c r="O9" s="44"/>
      <c r="P9" s="44"/>
      <c r="Q9" s="44"/>
      <c r="R9" s="44"/>
      <c r="S9" s="44"/>
    </row>
    <row r="10" spans="2:19" ht="21" x14ac:dyDescent="0.4">
      <c r="B10" s="42" t="s">
        <v>1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</row>
    <row r="11" spans="2:19" ht="15.6" x14ac:dyDescent="0.3">
      <c r="B11" s="70" t="s">
        <v>202</v>
      </c>
      <c r="C11" s="70"/>
      <c r="D11" s="70"/>
      <c r="E11" s="70"/>
      <c r="F11" s="70"/>
      <c r="G11" s="70"/>
      <c r="H11" s="70" t="s">
        <v>203</v>
      </c>
      <c r="I11" s="70"/>
      <c r="J11" s="70"/>
      <c r="K11" s="70"/>
      <c r="L11" s="70"/>
      <c r="M11" s="70"/>
      <c r="N11" s="70" t="s">
        <v>204</v>
      </c>
      <c r="O11" s="70"/>
      <c r="P11" s="70"/>
      <c r="Q11" s="70"/>
      <c r="R11" s="70"/>
      <c r="S11" s="70"/>
    </row>
    <row r="12" spans="2:19" ht="23.55" customHeight="1" x14ac:dyDescent="0.3">
      <c r="B12" s="62"/>
      <c r="C12" s="63"/>
      <c r="D12" s="63"/>
      <c r="E12" s="63"/>
      <c r="F12" s="63"/>
      <c r="G12" s="63"/>
      <c r="H12" s="62"/>
      <c r="I12" s="63"/>
      <c r="J12" s="63"/>
      <c r="K12" s="63"/>
      <c r="L12" s="63"/>
      <c r="M12" s="63"/>
      <c r="N12" s="62"/>
      <c r="O12" s="63"/>
      <c r="P12" s="63"/>
      <c r="Q12" s="63"/>
      <c r="R12" s="63"/>
      <c r="S12" s="63"/>
    </row>
    <row r="13" spans="2:19" ht="19.05" customHeight="1" x14ac:dyDescent="0.3">
      <c r="B13" s="64" t="s">
        <v>205</v>
      </c>
      <c r="C13" s="65"/>
      <c r="D13" s="65"/>
      <c r="E13" s="65"/>
      <c r="F13" s="65"/>
      <c r="G13" s="66"/>
      <c r="H13" s="61" t="s">
        <v>206</v>
      </c>
      <c r="I13" s="61"/>
      <c r="J13" s="61"/>
      <c r="K13" s="61"/>
      <c r="L13" s="61"/>
      <c r="M13" s="61"/>
      <c r="N13" s="61" t="s">
        <v>207</v>
      </c>
      <c r="O13" s="61"/>
      <c r="P13" s="61"/>
      <c r="Q13" s="61"/>
      <c r="R13" s="61"/>
      <c r="S13" s="61"/>
    </row>
    <row r="14" spans="2:19" ht="22.95" customHeight="1" x14ac:dyDescent="0.3">
      <c r="B14" s="67"/>
      <c r="C14" s="68"/>
      <c r="D14" s="68"/>
      <c r="E14" s="68"/>
      <c r="F14" s="68"/>
      <c r="G14" s="69"/>
      <c r="H14" s="62"/>
      <c r="I14" s="63"/>
      <c r="J14" s="63"/>
      <c r="K14" s="63"/>
      <c r="L14" s="63"/>
      <c r="M14" s="63"/>
      <c r="N14" s="62"/>
      <c r="O14" s="63"/>
      <c r="P14" s="63"/>
      <c r="Q14" s="63"/>
      <c r="R14" s="63"/>
      <c r="S14" s="63"/>
    </row>
    <row r="15" spans="2:19" ht="15.6" x14ac:dyDescent="0.3">
      <c r="B15" s="70" t="s">
        <v>2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</row>
    <row r="16" spans="2:19" ht="30" customHeight="1" x14ac:dyDescent="0.3">
      <c r="B16" s="62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</row>
    <row r="17" spans="2:47" ht="43.05" customHeight="1" x14ac:dyDescent="0.3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2:47" ht="21" customHeight="1" x14ac:dyDescent="0.4">
      <c r="B18" s="42" t="s">
        <v>3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</row>
    <row r="19" spans="2:47" ht="67.05" customHeight="1" x14ac:dyDescent="0.3">
      <c r="B19" s="97" t="s">
        <v>208</v>
      </c>
      <c r="C19" s="97"/>
      <c r="D19" s="93" t="s">
        <v>209</v>
      </c>
      <c r="E19" s="93"/>
      <c r="F19" s="93"/>
      <c r="G19" s="93"/>
      <c r="H19" s="93"/>
      <c r="I19" s="93"/>
      <c r="J19" s="93"/>
      <c r="K19" s="93"/>
      <c r="L19" s="93" t="s">
        <v>4</v>
      </c>
      <c r="M19" s="93"/>
      <c r="N19" s="43" t="s">
        <v>5</v>
      </c>
      <c r="O19" s="94" t="s">
        <v>213</v>
      </c>
      <c r="P19" s="95"/>
      <c r="Q19" s="96"/>
      <c r="R19" s="93" t="s">
        <v>210</v>
      </c>
      <c r="S19" s="93"/>
      <c r="AB19" s="39" cm="1">
        <f t="array" ref="AB19">IFERROR(INDEX('New RRAP Items'!$B$2:$B$503,SMALL(IF('New RRAP Items'!$A$2:$A$503=$B$20,ROW('New RRAP Items'!$A$2:$A$503)-ROW('New RRAP Items'!$A$2)+1),ROW(A1))),"")</f>
        <v>0</v>
      </c>
      <c r="AC19" s="39" cm="1">
        <f t="array" ref="AC19">IFERROR(INDEX('New RRAP Items'!$B$2:$B$503,SMALL(IF('New RRAP Items'!$A$2:$A$503=$B$21,ROW('New RRAP Items'!$A$2:$A$503)-ROW('New RRAP Items'!$A$2)+1),ROW(B1))),"")</f>
        <v>0</v>
      </c>
      <c r="AD19" s="39" cm="1">
        <f t="array" ref="AD19">IFERROR(INDEX('New RRAP Items'!$B$2:$B$503,SMALL(IF('New RRAP Items'!$A$2:$A$503=$B$22,ROW('New RRAP Items'!$A$2:$A$503)-ROW('New RRAP Items'!$A$2)+1),ROW(C1))),"")</f>
        <v>0</v>
      </c>
      <c r="AE19" s="39" cm="1">
        <f t="array" ref="AE19">IFERROR(INDEX('New RRAP Items'!$B$2:$B$503,SMALL(IF('New RRAP Items'!$A$2:$A$503=$B$23,ROW('New RRAP Items'!$A$2:$A$503)-ROW('New RRAP Items'!$A$2)+1),ROW(D1))),"")</f>
        <v>0</v>
      </c>
      <c r="AF19" s="39" cm="1">
        <f t="array" ref="AF19">IFERROR(INDEX('New RRAP Items'!$B$2:$B$503,SMALL(IF('New RRAP Items'!$A$2:$A$503=$B$24,ROW('New RRAP Items'!$A$2:$A$503)-ROW('New RRAP Items'!$A$2)+1),ROW(E1))),"")</f>
        <v>0</v>
      </c>
      <c r="AG19" s="39" cm="1">
        <f t="array" ref="AG19">IFERROR(INDEX('New RRAP Items'!$B$2:$B$503,SMALL(IF('New RRAP Items'!$A$2:$A$503=$B$25,ROW('New RRAP Items'!$A$2:$A$503)-ROW('New RRAP Items'!$A$2)+1),ROW(F1))),"")</f>
        <v>0</v>
      </c>
      <c r="AH19" s="39" cm="1">
        <f t="array" ref="AH19">IFERROR(INDEX('New RRAP Items'!$B$2:$B$503,SMALL(IF('New RRAP Items'!$A$2:$A$503=$B$26,ROW('New RRAP Items'!$A$2:$A$503)-ROW('New RRAP Items'!$A$2)+1),ROW(G1))),"")</f>
        <v>0</v>
      </c>
      <c r="AI19" s="39" cm="1">
        <f t="array" ref="AI19">IFERROR(INDEX('New RRAP Items'!$B$2:$B$503,SMALL(IF('New RRAP Items'!$A$2:$A$503=$B$27,ROW('New RRAP Items'!$A$2:$A$503)-ROW('New RRAP Items'!$A$2)+1),ROW(H1))),"")</f>
        <v>0</v>
      </c>
      <c r="AJ19" s="39" cm="1">
        <f t="array" ref="AJ19">IFERROR(INDEX('New RRAP Items'!$B$2:$B$503,SMALL(IF('New RRAP Items'!$A$2:$A$503=$B$28,ROW('New RRAP Items'!$A$2:$A$503)-ROW('New RRAP Items'!$A$2)+1),ROW(I1))),"")</f>
        <v>0</v>
      </c>
      <c r="AK19" s="39" cm="1">
        <f t="array" ref="AK19">IFERROR(INDEX('New RRAP Items'!$B$2:$B$503,SMALL(IF('New RRAP Items'!$A$2:$A$503=$B$29,ROW('New RRAP Items'!$A$2:$A$503)-ROW('New RRAP Items'!$A$2)+1),ROW(J1))),"")</f>
        <v>0</v>
      </c>
      <c r="AL19" s="39" cm="1">
        <f t="array" ref="AL19">IFERROR(INDEX('New RRAP Items'!$B$2:$B$503,SMALL(IF('New RRAP Items'!$A$2:$A$503=$B$30,ROW('New RRAP Items'!$A$2:$A$503)-ROW('New RRAP Items'!$A$2)+1),ROW(K1))),"")</f>
        <v>0</v>
      </c>
      <c r="AM19" s="39" cm="1">
        <f t="array" ref="AM19">IFERROR(INDEX('New RRAP Items'!$B$2:$B$503,SMALL(IF('New RRAP Items'!$A$2:$A$503=$B$31,ROW('New RRAP Items'!$A$2:$A$503)-ROW('New RRAP Items'!$A$2)+1),ROW(L1))),"")</f>
        <v>0</v>
      </c>
      <c r="AN19" s="39" cm="1">
        <f t="array" ref="AN19">IFERROR(INDEX('New RRAP Items'!$B$2:$B$503,SMALL(IF('New RRAP Items'!$A$2:$A$503=$B$32,ROW('New RRAP Items'!$A$2:$A$503)-ROW('New RRAP Items'!$A$2)+1),ROW(M1))),"")</f>
        <v>0</v>
      </c>
      <c r="AO19" s="39" cm="1">
        <f t="array" ref="AO19">IFERROR(INDEX('New RRAP Items'!$B$2:$B$503,SMALL(IF('New RRAP Items'!$A$2:$A$503=$B$33,ROW('New RRAP Items'!$A$2:$A$503)-ROW('New RRAP Items'!$A$2)+1),ROW(N1))),"")</f>
        <v>0</v>
      </c>
      <c r="AP19" s="39" cm="1">
        <f t="array" ref="AP19">IFERROR(INDEX('New RRAP Items'!$B$2:$B$503,SMALL(IF('New RRAP Items'!$A$2:$A$503=$B$34,ROW('New RRAP Items'!$A$2:$A$503)-ROW('New RRAP Items'!$A$2)+1),ROW(O1))),"")</f>
        <v>0</v>
      </c>
      <c r="AQ19" s="39" cm="1">
        <f t="array" ref="AQ19">IFERROR(INDEX('New RRAP Items'!$B$2:$B$503,SMALL(IF('New RRAP Items'!$A$2:$A$503=$B$35,ROW('New RRAP Items'!$A$2:$A$503)-ROW('New RRAP Items'!$A$2)+1),ROW(P1))),"")</f>
        <v>0</v>
      </c>
      <c r="AR19" s="39" cm="1">
        <f t="array" ref="AR19">IFERROR(INDEX('New RRAP Items'!$B$2:$B$503,SMALL(IF('New RRAP Items'!$A$2:$A$503=$B$36,ROW('New RRAP Items'!$A$2:$A$503)-ROW('New RRAP Items'!$A$2)+1),ROW(Q1))),"")</f>
        <v>0</v>
      </c>
      <c r="AS19" s="39" cm="1">
        <f t="array" ref="AS19">IFERROR(INDEX('New RRAP Items'!$B$2:$B$503,SMALL(IF('New RRAP Items'!$A$2:$A$503=$B$37,ROW('New RRAP Items'!$A$2:$A$503)-ROW('New RRAP Items'!$A$2)+1),ROW(R1))),"")</f>
        <v>0</v>
      </c>
      <c r="AT19" s="39" cm="1">
        <f t="array" ref="AT19">IFERROR(INDEX('New RRAP Items'!$B$2:$B$503,SMALL(IF('New RRAP Items'!$A$2:$A$503=$B$38,ROW('New RRAP Items'!$A$2:$A$503)-ROW('New RRAP Items'!$A$2)+1),ROW(S1))),"")</f>
        <v>0</v>
      </c>
      <c r="AU19" s="39" cm="1">
        <f t="array" ref="AU19">IFERROR(INDEX('New RRAP Items'!$B$2:$B$503,SMALL(IF('New RRAP Items'!$A$2:$A$503=$B$39,ROW('New RRAP Items'!$A$2:$A$503)-ROW('New RRAP Items'!$A$2)+1),ROW(T1))),"")</f>
        <v>0</v>
      </c>
    </row>
    <row r="20" spans="2:47" ht="25.2" customHeight="1" x14ac:dyDescent="0.3">
      <c r="B20" s="54"/>
      <c r="C20" s="55"/>
      <c r="D20" s="52"/>
      <c r="E20" s="56"/>
      <c r="F20" s="56"/>
      <c r="G20" s="56"/>
      <c r="H20" s="56"/>
      <c r="I20" s="56"/>
      <c r="J20" s="56"/>
      <c r="K20" s="57"/>
      <c r="L20" s="76"/>
      <c r="M20" s="57"/>
      <c r="N20" s="46"/>
      <c r="O20" s="76"/>
      <c r="P20" s="56"/>
      <c r="Q20" s="57"/>
      <c r="R20" s="77"/>
      <c r="S20" s="78"/>
      <c r="Z20" s="37">
        <f>B20</f>
        <v>0</v>
      </c>
      <c r="AA20" s="37" t="str">
        <f>Z20 &amp; "♦"</f>
        <v>0♦</v>
      </c>
      <c r="AB20" s="39" cm="1">
        <f t="array" ref="AB20">IFERROR(INDEX('New RRAP Items'!$B$2:$B$503,SMALL(IF('New RRAP Items'!$A$2:$A$503=$B$20,ROW('New RRAP Items'!$A$2:$A$503)-ROW('New RRAP Items'!$A$2)+1),ROW(A2))),"")</f>
        <v>0</v>
      </c>
      <c r="AC20" s="39" cm="1">
        <f t="array" ref="AC20">IFERROR(INDEX('New RRAP Items'!$B$2:$B$503,SMALL(IF('New RRAP Items'!$A$2:$A$503=$B$21,ROW('New RRAP Items'!$A$2:$A$503)-ROW('New RRAP Items'!$A$2)+1),ROW(B2))),"")</f>
        <v>0</v>
      </c>
      <c r="AD20" s="39" cm="1">
        <f t="array" ref="AD20">IFERROR(INDEX('New RRAP Items'!$B$2:$B$503,SMALL(IF('New RRAP Items'!$A$2:$A$503=$B$22,ROW('New RRAP Items'!$A$2:$A$503)-ROW('New RRAP Items'!$A$2)+1),ROW(C2))),"")</f>
        <v>0</v>
      </c>
      <c r="AE20" s="39" cm="1">
        <f t="array" ref="AE20">IFERROR(INDEX('New RRAP Items'!$B$2:$B$503,SMALL(IF('New RRAP Items'!$A$2:$A$503=$B$23,ROW('New RRAP Items'!$A$2:$A$503)-ROW('New RRAP Items'!$A$2)+1),ROW(D2))),"")</f>
        <v>0</v>
      </c>
      <c r="AF20" s="39" cm="1">
        <f t="array" ref="AF20">IFERROR(INDEX('New RRAP Items'!$B$2:$B$503,SMALL(IF('New RRAP Items'!$A$2:$A$503=$B$24,ROW('New RRAP Items'!$A$2:$A$503)-ROW('New RRAP Items'!$A$2)+1),ROW(E2))),"")</f>
        <v>0</v>
      </c>
      <c r="AG20" s="39" cm="1">
        <f t="array" ref="AG20">IFERROR(INDEX('New RRAP Items'!$B$2:$B$503,SMALL(IF('New RRAP Items'!$A$2:$A$503=$B$25,ROW('New RRAP Items'!$A$2:$A$503)-ROW('New RRAP Items'!$A$2)+1),ROW(F2))),"")</f>
        <v>0</v>
      </c>
      <c r="AH20" s="39" cm="1">
        <f t="array" ref="AH20">IFERROR(INDEX('New RRAP Items'!$B$2:$B$503,SMALL(IF('New RRAP Items'!$A$2:$A$503=$B$26,ROW('New RRAP Items'!$A$2:$A$503)-ROW('New RRAP Items'!$A$2)+1),ROW(G2))),"")</f>
        <v>0</v>
      </c>
      <c r="AI20" s="39" cm="1">
        <f t="array" ref="AI20">IFERROR(INDEX('New RRAP Items'!$B$2:$B$503,SMALL(IF('New RRAP Items'!$A$2:$A$503=$B$27,ROW('New RRAP Items'!$A$2:$A$503)-ROW('New RRAP Items'!$A$2)+1),ROW(H2))),"")</f>
        <v>0</v>
      </c>
      <c r="AJ20" s="39" cm="1">
        <f t="array" ref="AJ20">IFERROR(INDEX('New RRAP Items'!$B$2:$B$503,SMALL(IF('New RRAP Items'!$A$2:$A$503=$B$28,ROW('New RRAP Items'!$A$2:$A$503)-ROW('New RRAP Items'!$A$2)+1),ROW(I2))),"")</f>
        <v>0</v>
      </c>
      <c r="AK20" s="39" cm="1">
        <f t="array" ref="AK20">IFERROR(INDEX('New RRAP Items'!$B$2:$B$503,SMALL(IF('New RRAP Items'!$A$2:$A$503=$B$29,ROW('New RRAP Items'!$A$2:$A$503)-ROW('New RRAP Items'!$A$2)+1),ROW(J2))),"")</f>
        <v>0</v>
      </c>
      <c r="AL20" s="39" cm="1">
        <f t="array" ref="AL20">IFERROR(INDEX('New RRAP Items'!$B$2:$B$503,SMALL(IF('New RRAP Items'!$A$2:$A$503=$B$30,ROW('New RRAP Items'!$A$2:$A$503)-ROW('New RRAP Items'!$A$2)+1),ROW(K2))),"")</f>
        <v>0</v>
      </c>
      <c r="AM20" s="39" cm="1">
        <f t="array" ref="AM20">IFERROR(INDEX('New RRAP Items'!$B$2:$B$503,SMALL(IF('New RRAP Items'!$A$2:$A$503=$B$31,ROW('New RRAP Items'!$A$2:$A$503)-ROW('New RRAP Items'!$A$2)+1),ROW(L2))),"")</f>
        <v>0</v>
      </c>
      <c r="AN20" s="39" cm="1">
        <f t="array" ref="AN20">IFERROR(INDEX('New RRAP Items'!$B$2:$B$503,SMALL(IF('New RRAP Items'!$A$2:$A$503=$B$32,ROW('New RRAP Items'!$A$2:$A$503)-ROW('New RRAP Items'!$A$2)+1),ROW(M2))),"")</f>
        <v>0</v>
      </c>
      <c r="AO20" s="39" cm="1">
        <f t="array" ref="AO20">IFERROR(INDEX('New RRAP Items'!$B$2:$B$503,SMALL(IF('New RRAP Items'!$A$2:$A$503=$B$33,ROW('New RRAP Items'!$A$2:$A$503)-ROW('New RRAP Items'!$A$2)+1),ROW(N2))),"")</f>
        <v>0</v>
      </c>
      <c r="AP20" s="39" cm="1">
        <f t="array" ref="AP20">IFERROR(INDEX('New RRAP Items'!$B$2:$B$503,SMALL(IF('New RRAP Items'!$A$2:$A$503=$B$34,ROW('New RRAP Items'!$A$2:$A$503)-ROW('New RRAP Items'!$A$2)+1),ROW(O2))),"")</f>
        <v>0</v>
      </c>
      <c r="AQ20" s="39" cm="1">
        <f t="array" ref="AQ20">IFERROR(INDEX('New RRAP Items'!$B$2:$B$503,SMALL(IF('New RRAP Items'!$A$2:$A$503=$B$35,ROW('New RRAP Items'!$A$2:$A$503)-ROW('New RRAP Items'!$A$2)+1),ROW(P2))),"")</f>
        <v>0</v>
      </c>
      <c r="AR20" s="39" cm="1">
        <f t="array" ref="AR20">IFERROR(INDEX('New RRAP Items'!$B$2:$B$503,SMALL(IF('New RRAP Items'!$A$2:$A$503=$B$36,ROW('New RRAP Items'!$A$2:$A$503)-ROW('New RRAP Items'!$A$2)+1),ROW(Q2))),"")</f>
        <v>0</v>
      </c>
      <c r="AS20" s="39" cm="1">
        <f t="array" ref="AS20">IFERROR(INDEX('New RRAP Items'!$B$2:$B$503,SMALL(IF('New RRAP Items'!$A$2:$A$503=$B$37,ROW('New RRAP Items'!$A$2:$A$503)-ROW('New RRAP Items'!$A$2)+1),ROW(R2))),"")</f>
        <v>0</v>
      </c>
      <c r="AT20" s="39" cm="1">
        <f t="array" ref="AT20">IFERROR(INDEX('New RRAP Items'!$B$2:$B$503,SMALL(IF('New RRAP Items'!$A$2:$A$503=$B$38,ROW('New RRAP Items'!$A$2:$A$503)-ROW('New RRAP Items'!$A$2)+1),ROW(S2))),"")</f>
        <v>0</v>
      </c>
      <c r="AU20" s="39" cm="1">
        <f t="array" ref="AU20">IFERROR(INDEX('New RRAP Items'!$B$2:$B$503,SMALL(IF('New RRAP Items'!$A$2:$A$503=$B$39,ROW('New RRAP Items'!$A$2:$A$503)-ROW('New RRAP Items'!$A$2)+1),ROW(T2))),"")</f>
        <v>0</v>
      </c>
    </row>
    <row r="21" spans="2:47" ht="25.2" customHeight="1" x14ac:dyDescent="0.3">
      <c r="B21" s="54"/>
      <c r="C21" s="55"/>
      <c r="D21" s="52"/>
      <c r="E21" s="56"/>
      <c r="F21" s="56"/>
      <c r="G21" s="56"/>
      <c r="H21" s="56"/>
      <c r="I21" s="56"/>
      <c r="J21" s="56"/>
      <c r="K21" s="57"/>
      <c r="L21" s="76"/>
      <c r="M21" s="57"/>
      <c r="N21" s="46"/>
      <c r="O21" s="76"/>
      <c r="P21" s="56"/>
      <c r="Q21" s="57"/>
      <c r="R21" s="77"/>
      <c r="S21" s="78"/>
      <c r="AB21" s="39" cm="1">
        <f t="array" ref="AB21">IFERROR(INDEX('New RRAP Items'!$B$2:$B$503,SMALL(IF('New RRAP Items'!$A$2:$A$503=$B$20,ROW('New RRAP Items'!$A$2:$A$503)-ROW('New RRAP Items'!$A$2)+1),ROW(A3))),"")</f>
        <v>0</v>
      </c>
      <c r="AC21" s="39" cm="1">
        <f t="array" ref="AC21">IFERROR(INDEX('New RRAP Items'!$B$2:$B$503,SMALL(IF('New RRAP Items'!$A$2:$A$503=$B$21,ROW('New RRAP Items'!$A$2:$A$503)-ROW('New RRAP Items'!$A$2)+1),ROW(B3))),"")</f>
        <v>0</v>
      </c>
      <c r="AD21" s="39" cm="1">
        <f t="array" ref="AD21">IFERROR(INDEX('New RRAP Items'!$B$2:$B$503,SMALL(IF('New RRAP Items'!$A$2:$A$503=$B$22,ROW('New RRAP Items'!$A$2:$A$503)-ROW('New RRAP Items'!$A$2)+1),ROW(C3))),"")</f>
        <v>0</v>
      </c>
      <c r="AE21" s="39" cm="1">
        <f t="array" ref="AE21">IFERROR(INDEX('New RRAP Items'!$B$2:$B$503,SMALL(IF('New RRAP Items'!$A$2:$A$503=$B$23,ROW('New RRAP Items'!$A$2:$A$503)-ROW('New RRAP Items'!$A$2)+1),ROW(D3))),"")</f>
        <v>0</v>
      </c>
      <c r="AF21" s="39" cm="1">
        <f t="array" ref="AF21">IFERROR(INDEX('New RRAP Items'!$B$2:$B$503,SMALL(IF('New RRAP Items'!$A$2:$A$503=$B$24,ROW('New RRAP Items'!$A$2:$A$503)-ROW('New RRAP Items'!$A$2)+1),ROW(E3))),"")</f>
        <v>0</v>
      </c>
      <c r="AG21" s="39" cm="1">
        <f t="array" ref="AG21">IFERROR(INDEX('New RRAP Items'!$B$2:$B$503,SMALL(IF('New RRAP Items'!$A$2:$A$503=$B$25,ROW('New RRAP Items'!$A$2:$A$503)-ROW('New RRAP Items'!$A$2)+1),ROW(F3))),"")</f>
        <v>0</v>
      </c>
      <c r="AH21" s="39" cm="1">
        <f t="array" ref="AH21">IFERROR(INDEX('New RRAP Items'!$B$2:$B$503,SMALL(IF('New RRAP Items'!$A$2:$A$503=$B$26,ROW('New RRAP Items'!$A$2:$A$503)-ROW('New RRAP Items'!$A$2)+1),ROW(G3))),"")</f>
        <v>0</v>
      </c>
      <c r="AI21" s="39" cm="1">
        <f t="array" ref="AI21">IFERROR(INDEX('New RRAP Items'!$B$2:$B$503,SMALL(IF('New RRAP Items'!$A$2:$A$503=$B$27,ROW('New RRAP Items'!$A$2:$A$503)-ROW('New RRAP Items'!$A$2)+1),ROW(H3))),"")</f>
        <v>0</v>
      </c>
      <c r="AJ21" s="39" cm="1">
        <f t="array" ref="AJ21">IFERROR(INDEX('New RRAP Items'!$B$2:$B$503,SMALL(IF('New RRAP Items'!$A$2:$A$503=$B$28,ROW('New RRAP Items'!$A$2:$A$503)-ROW('New RRAP Items'!$A$2)+1),ROW(I3))),"")</f>
        <v>0</v>
      </c>
      <c r="AK21" s="39" cm="1">
        <f t="array" ref="AK21">IFERROR(INDEX('New RRAP Items'!$B$2:$B$503,SMALL(IF('New RRAP Items'!$A$2:$A$503=$B$29,ROW('New RRAP Items'!$A$2:$A$503)-ROW('New RRAP Items'!$A$2)+1),ROW(J3))),"")</f>
        <v>0</v>
      </c>
      <c r="AL21" s="39" cm="1">
        <f t="array" ref="AL21">IFERROR(INDEX('New RRAP Items'!$B$2:$B$503,SMALL(IF('New RRAP Items'!$A$2:$A$503=$B$30,ROW('New RRAP Items'!$A$2:$A$503)-ROW('New RRAP Items'!$A$2)+1),ROW(K3))),"")</f>
        <v>0</v>
      </c>
      <c r="AM21" s="39" cm="1">
        <f t="array" ref="AM21">IFERROR(INDEX('New RRAP Items'!$B$2:$B$503,SMALL(IF('New RRAP Items'!$A$2:$A$503=$B$31,ROW('New RRAP Items'!$A$2:$A$503)-ROW('New RRAP Items'!$A$2)+1),ROW(L3))),"")</f>
        <v>0</v>
      </c>
      <c r="AN21" s="39" cm="1">
        <f t="array" ref="AN21">IFERROR(INDEX('New RRAP Items'!$B$2:$B$503,SMALL(IF('New RRAP Items'!$A$2:$A$503=$B$32,ROW('New RRAP Items'!$A$2:$A$503)-ROW('New RRAP Items'!$A$2)+1),ROW(M3))),"")</f>
        <v>0</v>
      </c>
      <c r="AO21" s="39" cm="1">
        <f t="array" ref="AO21">IFERROR(INDEX('New RRAP Items'!$B$2:$B$503,SMALL(IF('New RRAP Items'!$A$2:$A$503=$B$33,ROW('New RRAP Items'!$A$2:$A$503)-ROW('New RRAP Items'!$A$2)+1),ROW(N3))),"")</f>
        <v>0</v>
      </c>
      <c r="AP21" s="39" cm="1">
        <f t="array" ref="AP21">IFERROR(INDEX('New RRAP Items'!$B$2:$B$503,SMALL(IF('New RRAP Items'!$A$2:$A$503=$B$34,ROW('New RRAP Items'!$A$2:$A$503)-ROW('New RRAP Items'!$A$2)+1),ROW(O3))),"")</f>
        <v>0</v>
      </c>
      <c r="AQ21" s="39" cm="1">
        <f t="array" ref="AQ21">IFERROR(INDEX('New RRAP Items'!$B$2:$B$503,SMALL(IF('New RRAP Items'!$A$2:$A$503=$B$35,ROW('New RRAP Items'!$A$2:$A$503)-ROW('New RRAP Items'!$A$2)+1),ROW(P3))),"")</f>
        <v>0</v>
      </c>
      <c r="AR21" s="39" cm="1">
        <f t="array" ref="AR21">IFERROR(INDEX('New RRAP Items'!$B$2:$B$503,SMALL(IF('New RRAP Items'!$A$2:$A$503=$B$36,ROW('New RRAP Items'!$A$2:$A$503)-ROW('New RRAP Items'!$A$2)+1),ROW(Q3))),"")</f>
        <v>0</v>
      </c>
      <c r="AS21" s="39" cm="1">
        <f t="array" ref="AS21">IFERROR(INDEX('New RRAP Items'!$B$2:$B$503,SMALL(IF('New RRAP Items'!$A$2:$A$503=$B$37,ROW('New RRAP Items'!$A$2:$A$503)-ROW('New RRAP Items'!$A$2)+1),ROW(R3))),"")</f>
        <v>0</v>
      </c>
      <c r="AT21" s="39" cm="1">
        <f t="array" ref="AT21">IFERROR(INDEX('New RRAP Items'!$B$2:$B$503,SMALL(IF('New RRAP Items'!$A$2:$A$503=$B$38,ROW('New RRAP Items'!$A$2:$A$503)-ROW('New RRAP Items'!$A$2)+1),ROW(S3))),"")</f>
        <v>0</v>
      </c>
      <c r="AU21" s="39" cm="1">
        <f t="array" ref="AU21">IFERROR(INDEX('New RRAP Items'!$B$2:$B$503,SMALL(IF('New RRAP Items'!$A$2:$A$503=$B$39,ROW('New RRAP Items'!$A$2:$A$503)-ROW('New RRAP Items'!$A$2)+1),ROW(T3))),"")</f>
        <v>0</v>
      </c>
    </row>
    <row r="22" spans="2:47" ht="25.2" customHeight="1" x14ac:dyDescent="0.3">
      <c r="B22" s="54"/>
      <c r="C22" s="55"/>
      <c r="D22" s="52"/>
      <c r="E22" s="56"/>
      <c r="F22" s="56"/>
      <c r="G22" s="56"/>
      <c r="H22" s="56"/>
      <c r="I22" s="56"/>
      <c r="J22" s="56"/>
      <c r="K22" s="57"/>
      <c r="L22" s="76"/>
      <c r="M22" s="57"/>
      <c r="N22" s="46"/>
      <c r="O22" s="76"/>
      <c r="P22" s="56"/>
      <c r="Q22" s="57"/>
      <c r="R22" s="77"/>
      <c r="S22" s="78"/>
      <c r="AB22" s="39" cm="1">
        <f t="array" ref="AB22">IFERROR(INDEX('New RRAP Items'!$B$2:$B$503,SMALL(IF('New RRAP Items'!$A$2:$A$503=$B$20,ROW('New RRAP Items'!$A$2:$A$503)-ROW('New RRAP Items'!$A$2)+1),ROW(A4))),"")</f>
        <v>0</v>
      </c>
      <c r="AC22" s="39" cm="1">
        <f t="array" ref="AC22">IFERROR(INDEX('New RRAP Items'!$B$2:$B$503,SMALL(IF('New RRAP Items'!$A$2:$A$503=$B$21,ROW('New RRAP Items'!$A$2:$A$503)-ROW('New RRAP Items'!$A$2)+1),ROW(B4))),"")</f>
        <v>0</v>
      </c>
      <c r="AD22" s="39" cm="1">
        <f t="array" ref="AD22">IFERROR(INDEX('New RRAP Items'!$B$2:$B$503,SMALL(IF('New RRAP Items'!$A$2:$A$503=$B$22,ROW('New RRAP Items'!$A$2:$A$503)-ROW('New RRAP Items'!$A$2)+1),ROW(C4))),"")</f>
        <v>0</v>
      </c>
      <c r="AE22" s="39" cm="1">
        <f t="array" ref="AE22">IFERROR(INDEX('New RRAP Items'!$B$2:$B$503,SMALL(IF('New RRAP Items'!$A$2:$A$503=$B$23,ROW('New RRAP Items'!$A$2:$A$503)-ROW('New RRAP Items'!$A$2)+1),ROW(D4))),"")</f>
        <v>0</v>
      </c>
      <c r="AF22" s="39" cm="1">
        <f t="array" ref="AF22">IFERROR(INDEX('New RRAP Items'!$B$2:$B$503,SMALL(IF('New RRAP Items'!$A$2:$A$503=$B$24,ROW('New RRAP Items'!$A$2:$A$503)-ROW('New RRAP Items'!$A$2)+1),ROW(E4))),"")</f>
        <v>0</v>
      </c>
      <c r="AG22" s="39" cm="1">
        <f t="array" ref="AG22">IFERROR(INDEX('New RRAP Items'!$B$2:$B$503,SMALL(IF('New RRAP Items'!$A$2:$A$503=$B$25,ROW('New RRAP Items'!$A$2:$A$503)-ROW('New RRAP Items'!$A$2)+1),ROW(F4))),"")</f>
        <v>0</v>
      </c>
      <c r="AH22" s="39" cm="1">
        <f t="array" ref="AH22">IFERROR(INDEX('New RRAP Items'!$B$2:$B$503,SMALL(IF('New RRAP Items'!$A$2:$A$503=$B$26,ROW('New RRAP Items'!$A$2:$A$503)-ROW('New RRAP Items'!$A$2)+1),ROW(G4))),"")</f>
        <v>0</v>
      </c>
      <c r="AI22" s="39" cm="1">
        <f t="array" ref="AI22">IFERROR(INDEX('New RRAP Items'!$B$2:$B$503,SMALL(IF('New RRAP Items'!$A$2:$A$503=$B$27,ROW('New RRAP Items'!$A$2:$A$503)-ROW('New RRAP Items'!$A$2)+1),ROW(H4))),"")</f>
        <v>0</v>
      </c>
      <c r="AJ22" s="39" cm="1">
        <f t="array" ref="AJ22">IFERROR(INDEX('New RRAP Items'!$B$2:$B$503,SMALL(IF('New RRAP Items'!$A$2:$A$503=$B$28,ROW('New RRAP Items'!$A$2:$A$503)-ROW('New RRAP Items'!$A$2)+1),ROW(I4))),"")</f>
        <v>0</v>
      </c>
      <c r="AK22" s="39" cm="1">
        <f t="array" ref="AK22">IFERROR(INDEX('New RRAP Items'!$B$2:$B$503,SMALL(IF('New RRAP Items'!$A$2:$A$503=$B$29,ROW('New RRAP Items'!$A$2:$A$503)-ROW('New RRAP Items'!$A$2)+1),ROW(J4))),"")</f>
        <v>0</v>
      </c>
      <c r="AL22" s="39" cm="1">
        <f t="array" ref="AL22">IFERROR(INDEX('New RRAP Items'!$B$2:$B$503,SMALL(IF('New RRAP Items'!$A$2:$A$503=$B$30,ROW('New RRAP Items'!$A$2:$A$503)-ROW('New RRAP Items'!$A$2)+1),ROW(K4))),"")</f>
        <v>0</v>
      </c>
      <c r="AM22" s="39" cm="1">
        <f t="array" ref="AM22">IFERROR(INDEX('New RRAP Items'!$B$2:$B$503,SMALL(IF('New RRAP Items'!$A$2:$A$503=$B$31,ROW('New RRAP Items'!$A$2:$A$503)-ROW('New RRAP Items'!$A$2)+1),ROW(L4))),"")</f>
        <v>0</v>
      </c>
      <c r="AN22" s="39" cm="1">
        <f t="array" ref="AN22">IFERROR(INDEX('New RRAP Items'!$B$2:$B$503,SMALL(IF('New RRAP Items'!$A$2:$A$503=$B$32,ROW('New RRAP Items'!$A$2:$A$503)-ROW('New RRAP Items'!$A$2)+1),ROW(M4))),"")</f>
        <v>0</v>
      </c>
      <c r="AO22" s="39" cm="1">
        <f t="array" ref="AO22">IFERROR(INDEX('New RRAP Items'!$B$2:$B$503,SMALL(IF('New RRAP Items'!$A$2:$A$503=$B$33,ROW('New RRAP Items'!$A$2:$A$503)-ROW('New RRAP Items'!$A$2)+1),ROW(N4))),"")</f>
        <v>0</v>
      </c>
      <c r="AP22" s="39" cm="1">
        <f t="array" ref="AP22">IFERROR(INDEX('New RRAP Items'!$B$2:$B$503,SMALL(IF('New RRAP Items'!$A$2:$A$503=$B$34,ROW('New RRAP Items'!$A$2:$A$503)-ROW('New RRAP Items'!$A$2)+1),ROW(O4))),"")</f>
        <v>0</v>
      </c>
      <c r="AQ22" s="39" cm="1">
        <f t="array" ref="AQ22">IFERROR(INDEX('New RRAP Items'!$B$2:$B$503,SMALL(IF('New RRAP Items'!$A$2:$A$503=$B$35,ROW('New RRAP Items'!$A$2:$A$503)-ROW('New RRAP Items'!$A$2)+1),ROW(P4))),"")</f>
        <v>0</v>
      </c>
      <c r="AR22" s="39" cm="1">
        <f t="array" ref="AR22">IFERROR(INDEX('New RRAP Items'!$B$2:$B$503,SMALL(IF('New RRAP Items'!$A$2:$A$503=$B$36,ROW('New RRAP Items'!$A$2:$A$503)-ROW('New RRAP Items'!$A$2)+1),ROW(Q4))),"")</f>
        <v>0</v>
      </c>
      <c r="AS22" s="39" cm="1">
        <f t="array" ref="AS22">IFERROR(INDEX('New RRAP Items'!$B$2:$B$503,SMALL(IF('New RRAP Items'!$A$2:$A$503=$B$37,ROW('New RRAP Items'!$A$2:$A$503)-ROW('New RRAP Items'!$A$2)+1),ROW(R4))),"")</f>
        <v>0</v>
      </c>
      <c r="AT22" s="39" cm="1">
        <f t="array" ref="AT22">IFERROR(INDEX('New RRAP Items'!$B$2:$B$503,SMALL(IF('New RRAP Items'!$A$2:$A$503=$B$38,ROW('New RRAP Items'!$A$2:$A$503)-ROW('New RRAP Items'!$A$2)+1),ROW(S4))),"")</f>
        <v>0</v>
      </c>
      <c r="AU22" s="39" cm="1">
        <f t="array" ref="AU22">IFERROR(INDEX('New RRAP Items'!$B$2:$B$503,SMALL(IF('New RRAP Items'!$A$2:$A$503=$B$39,ROW('New RRAP Items'!$A$2:$A$503)-ROW('New RRAP Items'!$A$2)+1),ROW(T4))),"")</f>
        <v>0</v>
      </c>
    </row>
    <row r="23" spans="2:47" ht="25.2" customHeight="1" x14ac:dyDescent="0.3">
      <c r="B23" s="54"/>
      <c r="C23" s="55"/>
      <c r="D23" s="52"/>
      <c r="E23" s="56"/>
      <c r="F23" s="56"/>
      <c r="G23" s="56"/>
      <c r="H23" s="56"/>
      <c r="I23" s="56"/>
      <c r="J23" s="56"/>
      <c r="K23" s="57"/>
      <c r="L23" s="58"/>
      <c r="M23" s="58"/>
      <c r="N23" s="46"/>
      <c r="O23" s="58"/>
      <c r="P23" s="58"/>
      <c r="Q23" s="58"/>
      <c r="R23" s="59"/>
      <c r="S23" s="60"/>
      <c r="AB23" s="39" cm="1">
        <f t="array" ref="AB23">IFERROR(INDEX('New RRAP Items'!$B$2:$B$503,SMALL(IF('New RRAP Items'!$A$2:$A$503=$B$20,ROW('New RRAP Items'!$A$2:$A$503)-ROW('New RRAP Items'!$A$2)+1),ROW(A5))),"")</f>
        <v>0</v>
      </c>
      <c r="AC23" s="39" cm="1">
        <f t="array" ref="AC23">IFERROR(INDEX('New RRAP Items'!$B$2:$B$503,SMALL(IF('New RRAP Items'!$A$2:$A$503=$B$21,ROW('New RRAP Items'!$A$2:$A$503)-ROW('New RRAP Items'!$A$2)+1),ROW(B5))),"")</f>
        <v>0</v>
      </c>
      <c r="AD23" s="39" cm="1">
        <f t="array" ref="AD23">IFERROR(INDEX('New RRAP Items'!$B$2:$B$503,SMALL(IF('New RRAP Items'!$A$2:$A$503=$B$22,ROW('New RRAP Items'!$A$2:$A$503)-ROW('New RRAP Items'!$A$2)+1),ROW(C5))),"")</f>
        <v>0</v>
      </c>
      <c r="AE23" s="39" cm="1">
        <f t="array" ref="AE23">IFERROR(INDEX('New RRAP Items'!$B$2:$B$503,SMALL(IF('New RRAP Items'!$A$2:$A$503=$B$23,ROW('New RRAP Items'!$A$2:$A$503)-ROW('New RRAP Items'!$A$2)+1),ROW(D5))),"")</f>
        <v>0</v>
      </c>
      <c r="AF23" s="39" cm="1">
        <f t="array" ref="AF23">IFERROR(INDEX('New RRAP Items'!$B$2:$B$503,SMALL(IF('New RRAP Items'!$A$2:$A$503=$B$24,ROW('New RRAP Items'!$A$2:$A$503)-ROW('New RRAP Items'!$A$2)+1),ROW(E5))),"")</f>
        <v>0</v>
      </c>
      <c r="AG23" s="39" cm="1">
        <f t="array" ref="AG23">IFERROR(INDEX('New RRAP Items'!$B$2:$B$503,SMALL(IF('New RRAP Items'!$A$2:$A$503=$B$25,ROW('New RRAP Items'!$A$2:$A$503)-ROW('New RRAP Items'!$A$2)+1),ROW(F5))),"")</f>
        <v>0</v>
      </c>
      <c r="AH23" s="39" cm="1">
        <f t="array" ref="AH23">IFERROR(INDEX('New RRAP Items'!$B$2:$B$503,SMALL(IF('New RRAP Items'!$A$2:$A$503=$B$26,ROW('New RRAP Items'!$A$2:$A$503)-ROW('New RRAP Items'!$A$2)+1),ROW(G5))),"")</f>
        <v>0</v>
      </c>
      <c r="AI23" s="39" cm="1">
        <f t="array" ref="AI23">IFERROR(INDEX('New RRAP Items'!$B$2:$B$503,SMALL(IF('New RRAP Items'!$A$2:$A$503=$B$27,ROW('New RRAP Items'!$A$2:$A$503)-ROW('New RRAP Items'!$A$2)+1),ROW(H5))),"")</f>
        <v>0</v>
      </c>
      <c r="AJ23" s="39" cm="1">
        <f t="array" ref="AJ23">IFERROR(INDEX('New RRAP Items'!$B$2:$B$503,SMALL(IF('New RRAP Items'!$A$2:$A$503=$B$28,ROW('New RRAP Items'!$A$2:$A$503)-ROW('New RRAP Items'!$A$2)+1),ROW(I5))),"")</f>
        <v>0</v>
      </c>
      <c r="AK23" s="39" cm="1">
        <f t="array" ref="AK23">IFERROR(INDEX('New RRAP Items'!$B$2:$B$503,SMALL(IF('New RRAP Items'!$A$2:$A$503=$B$29,ROW('New RRAP Items'!$A$2:$A$503)-ROW('New RRAP Items'!$A$2)+1),ROW(J5))),"")</f>
        <v>0</v>
      </c>
      <c r="AL23" s="39" cm="1">
        <f t="array" ref="AL23">IFERROR(INDEX('New RRAP Items'!$B$2:$B$503,SMALL(IF('New RRAP Items'!$A$2:$A$503=$B$30,ROW('New RRAP Items'!$A$2:$A$503)-ROW('New RRAP Items'!$A$2)+1),ROW(K5))),"")</f>
        <v>0</v>
      </c>
      <c r="AM23" s="39" cm="1">
        <f t="array" ref="AM23">IFERROR(INDEX('New RRAP Items'!$B$2:$B$503,SMALL(IF('New RRAP Items'!$A$2:$A$503=$B$31,ROW('New RRAP Items'!$A$2:$A$503)-ROW('New RRAP Items'!$A$2)+1),ROW(L5))),"")</f>
        <v>0</v>
      </c>
      <c r="AN23" s="39" cm="1">
        <f t="array" ref="AN23">IFERROR(INDEX('New RRAP Items'!$B$2:$B$503,SMALL(IF('New RRAP Items'!$A$2:$A$503=$B$32,ROW('New RRAP Items'!$A$2:$A$503)-ROW('New RRAP Items'!$A$2)+1),ROW(M5))),"")</f>
        <v>0</v>
      </c>
      <c r="AO23" s="39" cm="1">
        <f t="array" ref="AO23">IFERROR(INDEX('New RRAP Items'!$B$2:$B$503,SMALL(IF('New RRAP Items'!$A$2:$A$503=$B$33,ROW('New RRAP Items'!$A$2:$A$503)-ROW('New RRAP Items'!$A$2)+1),ROW(N5))),"")</f>
        <v>0</v>
      </c>
      <c r="AP23" s="39" cm="1">
        <f t="array" ref="AP23">IFERROR(INDEX('New RRAP Items'!$B$2:$B$503,SMALL(IF('New RRAP Items'!$A$2:$A$503=$B$34,ROW('New RRAP Items'!$A$2:$A$503)-ROW('New RRAP Items'!$A$2)+1),ROW(O5))),"")</f>
        <v>0</v>
      </c>
      <c r="AQ23" s="39" cm="1">
        <f t="array" ref="AQ23">IFERROR(INDEX('New RRAP Items'!$B$2:$B$503,SMALL(IF('New RRAP Items'!$A$2:$A$503=$B$35,ROW('New RRAP Items'!$A$2:$A$503)-ROW('New RRAP Items'!$A$2)+1),ROW(P5))),"")</f>
        <v>0</v>
      </c>
      <c r="AR23" s="39" cm="1">
        <f t="array" ref="AR23">IFERROR(INDEX('New RRAP Items'!$B$2:$B$503,SMALL(IF('New RRAP Items'!$A$2:$A$503=$B$36,ROW('New RRAP Items'!$A$2:$A$503)-ROW('New RRAP Items'!$A$2)+1),ROW(Q5))),"")</f>
        <v>0</v>
      </c>
      <c r="AS23" s="39" cm="1">
        <f t="array" ref="AS23">IFERROR(INDEX('New RRAP Items'!$B$2:$B$503,SMALL(IF('New RRAP Items'!$A$2:$A$503=$B$37,ROW('New RRAP Items'!$A$2:$A$503)-ROW('New RRAP Items'!$A$2)+1),ROW(R5))),"")</f>
        <v>0</v>
      </c>
      <c r="AT23" s="39" cm="1">
        <f t="array" ref="AT23">IFERROR(INDEX('New RRAP Items'!$B$2:$B$503,SMALL(IF('New RRAP Items'!$A$2:$A$503=$B$38,ROW('New RRAP Items'!$A$2:$A$503)-ROW('New RRAP Items'!$A$2)+1),ROW(S5))),"")</f>
        <v>0</v>
      </c>
      <c r="AU23" s="39" cm="1">
        <f t="array" ref="AU23">IFERROR(INDEX('New RRAP Items'!$B$2:$B$503,SMALL(IF('New RRAP Items'!$A$2:$A$503=$B$39,ROW('New RRAP Items'!$A$2:$A$503)-ROW('New RRAP Items'!$A$2)+1),ROW(T5))),"")</f>
        <v>0</v>
      </c>
    </row>
    <row r="24" spans="2:47" ht="25.2" customHeight="1" x14ac:dyDescent="0.3">
      <c r="B24" s="54"/>
      <c r="C24" s="55"/>
      <c r="D24" s="52"/>
      <c r="E24" s="56"/>
      <c r="F24" s="56"/>
      <c r="G24" s="56"/>
      <c r="H24" s="56"/>
      <c r="I24" s="56"/>
      <c r="J24" s="56"/>
      <c r="K24" s="57"/>
      <c r="L24" s="58"/>
      <c r="M24" s="58"/>
      <c r="N24" s="46"/>
      <c r="O24" s="58"/>
      <c r="P24" s="58"/>
      <c r="Q24" s="58"/>
      <c r="R24" s="59"/>
      <c r="S24" s="60"/>
      <c r="AB24" s="39" cm="1">
        <f t="array" ref="AB24">IFERROR(INDEX('New RRAP Items'!$B$2:$B$503,SMALL(IF('New RRAP Items'!$A$2:$A$503=$B$20,ROW('New RRAP Items'!$A$2:$A$503)-ROW('New RRAP Items'!$A$2)+1),ROW(A6))),"")</f>
        <v>0</v>
      </c>
      <c r="AC24" s="39" cm="1">
        <f t="array" ref="AC24">IFERROR(INDEX('New RRAP Items'!$B$2:$B$503,SMALL(IF('New RRAP Items'!$A$2:$A$503=$B$21,ROW('New RRAP Items'!$A$2:$A$503)-ROW('New RRAP Items'!$A$2)+1),ROW(B6))),"")</f>
        <v>0</v>
      </c>
      <c r="AD24" s="39" cm="1">
        <f t="array" ref="AD24">IFERROR(INDEX('New RRAP Items'!$B$2:$B$503,SMALL(IF('New RRAP Items'!$A$2:$A$503=$B$22,ROW('New RRAP Items'!$A$2:$A$503)-ROW('New RRAP Items'!$A$2)+1),ROW(C6))),"")</f>
        <v>0</v>
      </c>
      <c r="AE24" s="39" cm="1">
        <f t="array" ref="AE24">IFERROR(INDEX('New RRAP Items'!$B$2:$B$503,SMALL(IF('New RRAP Items'!$A$2:$A$503=$B$23,ROW('New RRAP Items'!$A$2:$A$503)-ROW('New RRAP Items'!$A$2)+1),ROW(D6))),"")</f>
        <v>0</v>
      </c>
      <c r="AF24" s="39" cm="1">
        <f t="array" ref="AF24">IFERROR(INDEX('New RRAP Items'!$B$2:$B$503,SMALL(IF('New RRAP Items'!$A$2:$A$503=$B$24,ROW('New RRAP Items'!$A$2:$A$503)-ROW('New RRAP Items'!$A$2)+1),ROW(E6))),"")</f>
        <v>0</v>
      </c>
      <c r="AG24" s="39" cm="1">
        <f t="array" ref="AG24">IFERROR(INDEX('New RRAP Items'!$B$2:$B$503,SMALL(IF('New RRAP Items'!$A$2:$A$503=$B$25,ROW('New RRAP Items'!$A$2:$A$503)-ROW('New RRAP Items'!$A$2)+1),ROW(F6))),"")</f>
        <v>0</v>
      </c>
      <c r="AH24" s="39" cm="1">
        <f t="array" ref="AH24">IFERROR(INDEX('New RRAP Items'!$B$2:$B$503,SMALL(IF('New RRAP Items'!$A$2:$A$503=$B$26,ROW('New RRAP Items'!$A$2:$A$503)-ROW('New RRAP Items'!$A$2)+1),ROW(G6))),"")</f>
        <v>0</v>
      </c>
      <c r="AI24" s="39" cm="1">
        <f t="array" ref="AI24">IFERROR(INDEX('New RRAP Items'!$B$2:$B$503,SMALL(IF('New RRAP Items'!$A$2:$A$503=$B$27,ROW('New RRAP Items'!$A$2:$A$503)-ROW('New RRAP Items'!$A$2)+1),ROW(H6))),"")</f>
        <v>0</v>
      </c>
      <c r="AJ24" s="39" cm="1">
        <f t="array" ref="AJ24">IFERROR(INDEX('New RRAP Items'!$B$2:$B$503,SMALL(IF('New RRAP Items'!$A$2:$A$503=$B$28,ROW('New RRAP Items'!$A$2:$A$503)-ROW('New RRAP Items'!$A$2)+1),ROW(I6))),"")</f>
        <v>0</v>
      </c>
      <c r="AK24" s="39" cm="1">
        <f t="array" ref="AK24">IFERROR(INDEX('New RRAP Items'!$B$2:$B$503,SMALL(IF('New RRAP Items'!$A$2:$A$503=$B$29,ROW('New RRAP Items'!$A$2:$A$503)-ROW('New RRAP Items'!$A$2)+1),ROW(J6))),"")</f>
        <v>0</v>
      </c>
      <c r="AL24" s="39" cm="1">
        <f t="array" ref="AL24">IFERROR(INDEX('New RRAP Items'!$B$2:$B$503,SMALL(IF('New RRAP Items'!$A$2:$A$503=$B$30,ROW('New RRAP Items'!$A$2:$A$503)-ROW('New RRAP Items'!$A$2)+1),ROW(K6))),"")</f>
        <v>0</v>
      </c>
      <c r="AM24" s="39" cm="1">
        <f t="array" ref="AM24">IFERROR(INDEX('New RRAP Items'!$B$2:$B$503,SMALL(IF('New RRAP Items'!$A$2:$A$503=$B$31,ROW('New RRAP Items'!$A$2:$A$503)-ROW('New RRAP Items'!$A$2)+1),ROW(L6))),"")</f>
        <v>0</v>
      </c>
      <c r="AN24" s="39" cm="1">
        <f t="array" ref="AN24">IFERROR(INDEX('New RRAP Items'!$B$2:$B$503,SMALL(IF('New RRAP Items'!$A$2:$A$503=$B$32,ROW('New RRAP Items'!$A$2:$A$503)-ROW('New RRAP Items'!$A$2)+1),ROW(M6))),"")</f>
        <v>0</v>
      </c>
      <c r="AO24" s="39" cm="1">
        <f t="array" ref="AO24">IFERROR(INDEX('New RRAP Items'!$B$2:$B$503,SMALL(IF('New RRAP Items'!$A$2:$A$503=$B$33,ROW('New RRAP Items'!$A$2:$A$503)-ROW('New RRAP Items'!$A$2)+1),ROW(N6))),"")</f>
        <v>0</v>
      </c>
      <c r="AP24" s="39" cm="1">
        <f t="array" ref="AP24">IFERROR(INDEX('New RRAP Items'!$B$2:$B$503,SMALL(IF('New RRAP Items'!$A$2:$A$503=$B$34,ROW('New RRAP Items'!$A$2:$A$503)-ROW('New RRAP Items'!$A$2)+1),ROW(O6))),"")</f>
        <v>0</v>
      </c>
      <c r="AQ24" s="39" cm="1">
        <f t="array" ref="AQ24">IFERROR(INDEX('New RRAP Items'!$B$2:$B$503,SMALL(IF('New RRAP Items'!$A$2:$A$503=$B$35,ROW('New RRAP Items'!$A$2:$A$503)-ROW('New RRAP Items'!$A$2)+1),ROW(P6))),"")</f>
        <v>0</v>
      </c>
      <c r="AR24" s="39" cm="1">
        <f t="array" ref="AR24">IFERROR(INDEX('New RRAP Items'!$B$2:$B$503,SMALL(IF('New RRAP Items'!$A$2:$A$503=$B$36,ROW('New RRAP Items'!$A$2:$A$503)-ROW('New RRAP Items'!$A$2)+1),ROW(Q6))),"")</f>
        <v>0</v>
      </c>
      <c r="AS24" s="39" cm="1">
        <f t="array" ref="AS24">IFERROR(INDEX('New RRAP Items'!$B$2:$B$503,SMALL(IF('New RRAP Items'!$A$2:$A$503=$B$37,ROW('New RRAP Items'!$A$2:$A$503)-ROW('New RRAP Items'!$A$2)+1),ROW(R6))),"")</f>
        <v>0</v>
      </c>
      <c r="AT24" s="39" cm="1">
        <f t="array" ref="AT24">IFERROR(INDEX('New RRAP Items'!$B$2:$B$503,SMALL(IF('New RRAP Items'!$A$2:$A$503=$B$38,ROW('New RRAP Items'!$A$2:$A$503)-ROW('New RRAP Items'!$A$2)+1),ROW(S6))),"")</f>
        <v>0</v>
      </c>
      <c r="AU24" s="39" cm="1">
        <f t="array" ref="AU24">IFERROR(INDEX('New RRAP Items'!$B$2:$B$503,SMALL(IF('New RRAP Items'!$A$2:$A$503=$B$39,ROW('New RRAP Items'!$A$2:$A$503)-ROW('New RRAP Items'!$A$2)+1),ROW(T6))),"")</f>
        <v>0</v>
      </c>
    </row>
    <row r="25" spans="2:47" ht="25.2" customHeight="1" x14ac:dyDescent="0.3">
      <c r="B25" s="54"/>
      <c r="C25" s="55"/>
      <c r="D25" s="52"/>
      <c r="E25" s="56"/>
      <c r="F25" s="56"/>
      <c r="G25" s="56"/>
      <c r="H25" s="56"/>
      <c r="I25" s="56"/>
      <c r="J25" s="56"/>
      <c r="K25" s="57"/>
      <c r="L25" s="58"/>
      <c r="M25" s="58"/>
      <c r="N25" s="46"/>
      <c r="O25" s="58"/>
      <c r="P25" s="58"/>
      <c r="Q25" s="58"/>
      <c r="R25" s="59"/>
      <c r="S25" s="60"/>
      <c r="AB25" s="39" cm="1">
        <f t="array" ref="AB25">IFERROR(INDEX('New RRAP Items'!$B$2:$B$503,SMALL(IF('New RRAP Items'!$A$2:$A$503=$B$20,ROW('New RRAP Items'!$A$2:$A$503)-ROW('New RRAP Items'!$A$2)+1),ROW(A7))),"")</f>
        <v>0</v>
      </c>
      <c r="AC25" s="39" cm="1">
        <f t="array" ref="AC25">IFERROR(INDEX('New RRAP Items'!$B$2:$B$503,SMALL(IF('New RRAP Items'!$A$2:$A$503=$B$21,ROW('New RRAP Items'!$A$2:$A$503)-ROW('New RRAP Items'!$A$2)+1),ROW(B7))),"")</f>
        <v>0</v>
      </c>
      <c r="AD25" s="39" cm="1">
        <f t="array" ref="AD25">IFERROR(INDEX('New RRAP Items'!$B$2:$B$503,SMALL(IF('New RRAP Items'!$A$2:$A$503=$B$22,ROW('New RRAP Items'!$A$2:$A$503)-ROW('New RRAP Items'!$A$2)+1),ROW(C7))),"")</f>
        <v>0</v>
      </c>
      <c r="AE25" s="39" cm="1">
        <f t="array" ref="AE25">IFERROR(INDEX('New RRAP Items'!$B$2:$B$503,SMALL(IF('New RRAP Items'!$A$2:$A$503=$B$23,ROW('New RRAP Items'!$A$2:$A$503)-ROW('New RRAP Items'!$A$2)+1),ROW(D7))),"")</f>
        <v>0</v>
      </c>
      <c r="AF25" s="39" cm="1">
        <f t="array" ref="AF25">IFERROR(INDEX('New RRAP Items'!$B$2:$B$503,SMALL(IF('New RRAP Items'!$A$2:$A$503=$B$24,ROW('New RRAP Items'!$A$2:$A$503)-ROW('New RRAP Items'!$A$2)+1),ROW(E7))),"")</f>
        <v>0</v>
      </c>
      <c r="AG25" s="39" cm="1">
        <f t="array" ref="AG25">IFERROR(INDEX('New RRAP Items'!$B$2:$B$503,SMALL(IF('New RRAP Items'!$A$2:$A$503=$B$25,ROW('New RRAP Items'!$A$2:$A$503)-ROW('New RRAP Items'!$A$2)+1),ROW(F7))),"")</f>
        <v>0</v>
      </c>
      <c r="AH25" s="39" cm="1">
        <f t="array" ref="AH25">IFERROR(INDEX('New RRAP Items'!$B$2:$B$503,SMALL(IF('New RRAP Items'!$A$2:$A$503=$B$26,ROW('New RRAP Items'!$A$2:$A$503)-ROW('New RRAP Items'!$A$2)+1),ROW(G7))),"")</f>
        <v>0</v>
      </c>
      <c r="AI25" s="39" cm="1">
        <f t="array" ref="AI25">IFERROR(INDEX('New RRAP Items'!$B$2:$B$503,SMALL(IF('New RRAP Items'!$A$2:$A$503=$B$27,ROW('New RRAP Items'!$A$2:$A$503)-ROW('New RRAP Items'!$A$2)+1),ROW(H7))),"")</f>
        <v>0</v>
      </c>
      <c r="AJ25" s="39" cm="1">
        <f t="array" ref="AJ25">IFERROR(INDEX('New RRAP Items'!$B$2:$B$503,SMALL(IF('New RRAP Items'!$A$2:$A$503=$B$28,ROW('New RRAP Items'!$A$2:$A$503)-ROW('New RRAP Items'!$A$2)+1),ROW(I7))),"")</f>
        <v>0</v>
      </c>
      <c r="AK25" s="39" cm="1">
        <f t="array" ref="AK25">IFERROR(INDEX('New RRAP Items'!$B$2:$B$503,SMALL(IF('New RRAP Items'!$A$2:$A$503=$B$29,ROW('New RRAP Items'!$A$2:$A$503)-ROW('New RRAP Items'!$A$2)+1),ROW(J7))),"")</f>
        <v>0</v>
      </c>
      <c r="AL25" s="39" cm="1">
        <f t="array" ref="AL25">IFERROR(INDEX('New RRAP Items'!$B$2:$B$503,SMALL(IF('New RRAP Items'!$A$2:$A$503=$B$30,ROW('New RRAP Items'!$A$2:$A$503)-ROW('New RRAP Items'!$A$2)+1),ROW(K7))),"")</f>
        <v>0</v>
      </c>
      <c r="AM25" s="39" cm="1">
        <f t="array" ref="AM25">IFERROR(INDEX('New RRAP Items'!$B$2:$B$503,SMALL(IF('New RRAP Items'!$A$2:$A$503=$B$31,ROW('New RRAP Items'!$A$2:$A$503)-ROW('New RRAP Items'!$A$2)+1),ROW(L7))),"")</f>
        <v>0</v>
      </c>
      <c r="AN25" s="39" cm="1">
        <f t="array" ref="AN25">IFERROR(INDEX('New RRAP Items'!$B$2:$B$503,SMALL(IF('New RRAP Items'!$A$2:$A$503=$B$32,ROW('New RRAP Items'!$A$2:$A$503)-ROW('New RRAP Items'!$A$2)+1),ROW(M7))),"")</f>
        <v>0</v>
      </c>
      <c r="AO25" s="39" cm="1">
        <f t="array" ref="AO25">IFERROR(INDEX('New RRAP Items'!$B$2:$B$503,SMALL(IF('New RRAP Items'!$A$2:$A$503=$B$33,ROW('New RRAP Items'!$A$2:$A$503)-ROW('New RRAP Items'!$A$2)+1),ROW(N7))),"")</f>
        <v>0</v>
      </c>
      <c r="AP25" s="39" cm="1">
        <f t="array" ref="AP25">IFERROR(INDEX('New RRAP Items'!$B$2:$B$503,SMALL(IF('New RRAP Items'!$A$2:$A$503=$B$34,ROW('New RRAP Items'!$A$2:$A$503)-ROW('New RRAP Items'!$A$2)+1),ROW(O7))),"")</f>
        <v>0</v>
      </c>
      <c r="AQ25" s="39" cm="1">
        <f t="array" ref="AQ25">IFERROR(INDEX('New RRAP Items'!$B$2:$B$503,SMALL(IF('New RRAP Items'!$A$2:$A$503=$B$35,ROW('New RRAP Items'!$A$2:$A$503)-ROW('New RRAP Items'!$A$2)+1),ROW(P7))),"")</f>
        <v>0</v>
      </c>
      <c r="AR25" s="39" cm="1">
        <f t="array" ref="AR25">IFERROR(INDEX('New RRAP Items'!$B$2:$B$503,SMALL(IF('New RRAP Items'!$A$2:$A$503=$B$36,ROW('New RRAP Items'!$A$2:$A$503)-ROW('New RRAP Items'!$A$2)+1),ROW(Q7))),"")</f>
        <v>0</v>
      </c>
      <c r="AS25" s="39" cm="1">
        <f t="array" ref="AS25">IFERROR(INDEX('New RRAP Items'!$B$2:$B$503,SMALL(IF('New RRAP Items'!$A$2:$A$503=$B$37,ROW('New RRAP Items'!$A$2:$A$503)-ROW('New RRAP Items'!$A$2)+1),ROW(R7))),"")</f>
        <v>0</v>
      </c>
      <c r="AT25" s="39" cm="1">
        <f t="array" ref="AT25">IFERROR(INDEX('New RRAP Items'!$B$2:$B$503,SMALL(IF('New RRAP Items'!$A$2:$A$503=$B$38,ROW('New RRAP Items'!$A$2:$A$503)-ROW('New RRAP Items'!$A$2)+1),ROW(S7))),"")</f>
        <v>0</v>
      </c>
      <c r="AU25" s="39" cm="1">
        <f t="array" ref="AU25">IFERROR(INDEX('New RRAP Items'!$B$2:$B$503,SMALL(IF('New RRAP Items'!$A$2:$A$503=$B$39,ROW('New RRAP Items'!$A$2:$A$503)-ROW('New RRAP Items'!$A$2)+1),ROW(T7))),"")</f>
        <v>0</v>
      </c>
    </row>
    <row r="26" spans="2:47" ht="25.2" customHeight="1" x14ac:dyDescent="0.3">
      <c r="B26" s="54"/>
      <c r="C26" s="55"/>
      <c r="D26" s="52"/>
      <c r="E26" s="56"/>
      <c r="F26" s="56"/>
      <c r="G26" s="56"/>
      <c r="H26" s="56"/>
      <c r="I26" s="56"/>
      <c r="J26" s="56"/>
      <c r="K26" s="57"/>
      <c r="L26" s="58"/>
      <c r="M26" s="58"/>
      <c r="N26" s="46"/>
      <c r="O26" s="58"/>
      <c r="P26" s="58"/>
      <c r="Q26" s="58"/>
      <c r="R26" s="59"/>
      <c r="S26" s="60"/>
      <c r="AB26" s="39" cm="1">
        <f t="array" ref="AB26">IFERROR(INDEX('New RRAP Items'!$B$2:$B$503,SMALL(IF('New RRAP Items'!$A$2:$A$503=$B$20,ROW('New RRAP Items'!$A$2:$A$503)-ROW('New RRAP Items'!$A$2)+1),ROW(A8))),"")</f>
        <v>0</v>
      </c>
      <c r="AC26" s="39" cm="1">
        <f t="array" ref="AC26">IFERROR(INDEX('New RRAP Items'!$B$2:$B$503,SMALL(IF('New RRAP Items'!$A$2:$A$503=$B$21,ROW('New RRAP Items'!$A$2:$A$503)-ROW('New RRAP Items'!$A$2)+1),ROW(B8))),"")</f>
        <v>0</v>
      </c>
      <c r="AD26" s="39" cm="1">
        <f t="array" ref="AD26">IFERROR(INDEX('New RRAP Items'!$B$2:$B$503,SMALL(IF('New RRAP Items'!$A$2:$A$503=$B$22,ROW('New RRAP Items'!$A$2:$A$503)-ROW('New RRAP Items'!$A$2)+1),ROW(C8))),"")</f>
        <v>0</v>
      </c>
      <c r="AE26" s="39" cm="1">
        <f t="array" ref="AE26">IFERROR(INDEX('New RRAP Items'!$B$2:$B$503,SMALL(IF('New RRAP Items'!$A$2:$A$503=$B$23,ROW('New RRAP Items'!$A$2:$A$503)-ROW('New RRAP Items'!$A$2)+1),ROW(D8))),"")</f>
        <v>0</v>
      </c>
      <c r="AF26" s="39" cm="1">
        <f t="array" ref="AF26">IFERROR(INDEX('New RRAP Items'!$B$2:$B$503,SMALL(IF('New RRAP Items'!$A$2:$A$503=$B$24,ROW('New RRAP Items'!$A$2:$A$503)-ROW('New RRAP Items'!$A$2)+1),ROW(E8))),"")</f>
        <v>0</v>
      </c>
      <c r="AG26" s="39" cm="1">
        <f t="array" ref="AG26">IFERROR(INDEX('New RRAP Items'!$B$2:$B$503,SMALL(IF('New RRAP Items'!$A$2:$A$503=$B$25,ROW('New RRAP Items'!$A$2:$A$503)-ROW('New RRAP Items'!$A$2)+1),ROW(F8))),"")</f>
        <v>0</v>
      </c>
      <c r="AH26" s="39" cm="1">
        <f t="array" ref="AH26">IFERROR(INDEX('New RRAP Items'!$B$2:$B$503,SMALL(IF('New RRAP Items'!$A$2:$A$503=$B$26,ROW('New RRAP Items'!$A$2:$A$503)-ROW('New RRAP Items'!$A$2)+1),ROW(G8))),"")</f>
        <v>0</v>
      </c>
      <c r="AI26" s="39" cm="1">
        <f t="array" ref="AI26">IFERROR(INDEX('New RRAP Items'!$B$2:$B$503,SMALL(IF('New RRAP Items'!$A$2:$A$503=$B$27,ROW('New RRAP Items'!$A$2:$A$503)-ROW('New RRAP Items'!$A$2)+1),ROW(H8))),"")</f>
        <v>0</v>
      </c>
      <c r="AJ26" s="39" cm="1">
        <f t="array" ref="AJ26">IFERROR(INDEX('New RRAP Items'!$B$2:$B$503,SMALL(IF('New RRAP Items'!$A$2:$A$503=$B$28,ROW('New RRAP Items'!$A$2:$A$503)-ROW('New RRAP Items'!$A$2)+1),ROW(I8))),"")</f>
        <v>0</v>
      </c>
      <c r="AK26" s="39" cm="1">
        <f t="array" ref="AK26">IFERROR(INDEX('New RRAP Items'!$B$2:$B$503,SMALL(IF('New RRAP Items'!$A$2:$A$503=$B$29,ROW('New RRAP Items'!$A$2:$A$503)-ROW('New RRAP Items'!$A$2)+1),ROW(J8))),"")</f>
        <v>0</v>
      </c>
      <c r="AL26" s="39" cm="1">
        <f t="array" ref="AL26">IFERROR(INDEX('New RRAP Items'!$B$2:$B$503,SMALL(IF('New RRAP Items'!$A$2:$A$503=$B$30,ROW('New RRAP Items'!$A$2:$A$503)-ROW('New RRAP Items'!$A$2)+1),ROW(K8))),"")</f>
        <v>0</v>
      </c>
      <c r="AM26" s="39" cm="1">
        <f t="array" ref="AM26">IFERROR(INDEX('New RRAP Items'!$B$2:$B$503,SMALL(IF('New RRAP Items'!$A$2:$A$503=$B$31,ROW('New RRAP Items'!$A$2:$A$503)-ROW('New RRAP Items'!$A$2)+1),ROW(L8))),"")</f>
        <v>0</v>
      </c>
      <c r="AN26" s="39" cm="1">
        <f t="array" ref="AN26">IFERROR(INDEX('New RRAP Items'!$B$2:$B$503,SMALL(IF('New RRAP Items'!$A$2:$A$503=$B$32,ROW('New RRAP Items'!$A$2:$A$503)-ROW('New RRAP Items'!$A$2)+1),ROW(M8))),"")</f>
        <v>0</v>
      </c>
      <c r="AO26" s="39" cm="1">
        <f t="array" ref="AO26">IFERROR(INDEX('New RRAP Items'!$B$2:$B$503,SMALL(IF('New RRAP Items'!$A$2:$A$503=$B$33,ROW('New RRAP Items'!$A$2:$A$503)-ROW('New RRAP Items'!$A$2)+1),ROW(N8))),"")</f>
        <v>0</v>
      </c>
      <c r="AP26" s="39" cm="1">
        <f t="array" ref="AP26">IFERROR(INDEX('New RRAP Items'!$B$2:$B$503,SMALL(IF('New RRAP Items'!$A$2:$A$503=$B$34,ROW('New RRAP Items'!$A$2:$A$503)-ROW('New RRAP Items'!$A$2)+1),ROW(O8))),"")</f>
        <v>0</v>
      </c>
      <c r="AQ26" s="39" cm="1">
        <f t="array" ref="AQ26">IFERROR(INDEX('New RRAP Items'!$B$2:$B$503,SMALL(IF('New RRAP Items'!$A$2:$A$503=$B$35,ROW('New RRAP Items'!$A$2:$A$503)-ROW('New RRAP Items'!$A$2)+1),ROW(P8))),"")</f>
        <v>0</v>
      </c>
      <c r="AR26" s="39" cm="1">
        <f t="array" ref="AR26">IFERROR(INDEX('New RRAP Items'!$B$2:$B$503,SMALL(IF('New RRAP Items'!$A$2:$A$503=$B$36,ROW('New RRAP Items'!$A$2:$A$503)-ROW('New RRAP Items'!$A$2)+1),ROW(Q8))),"")</f>
        <v>0</v>
      </c>
      <c r="AS26" s="39" cm="1">
        <f t="array" ref="AS26">IFERROR(INDEX('New RRAP Items'!$B$2:$B$503,SMALL(IF('New RRAP Items'!$A$2:$A$503=$B$37,ROW('New RRAP Items'!$A$2:$A$503)-ROW('New RRAP Items'!$A$2)+1),ROW(R8))),"")</f>
        <v>0</v>
      </c>
      <c r="AT26" s="39" cm="1">
        <f t="array" ref="AT26">IFERROR(INDEX('New RRAP Items'!$B$2:$B$503,SMALL(IF('New RRAP Items'!$A$2:$A$503=$B$38,ROW('New RRAP Items'!$A$2:$A$503)-ROW('New RRAP Items'!$A$2)+1),ROW(S8))),"")</f>
        <v>0</v>
      </c>
      <c r="AU26" s="39" cm="1">
        <f t="array" ref="AU26">IFERROR(INDEX('New RRAP Items'!$B$2:$B$503,SMALL(IF('New RRAP Items'!$A$2:$A$503=$B$39,ROW('New RRAP Items'!$A$2:$A$503)-ROW('New RRAP Items'!$A$2)+1),ROW(T8))),"")</f>
        <v>0</v>
      </c>
    </row>
    <row r="27" spans="2:47" ht="25.2" customHeight="1" x14ac:dyDescent="0.3">
      <c r="B27" s="54"/>
      <c r="C27" s="55"/>
      <c r="D27" s="52"/>
      <c r="E27" s="56"/>
      <c r="F27" s="56"/>
      <c r="G27" s="56"/>
      <c r="H27" s="56"/>
      <c r="I27" s="56"/>
      <c r="J27" s="56"/>
      <c r="K27" s="57"/>
      <c r="L27" s="58"/>
      <c r="M27" s="58"/>
      <c r="N27" s="46"/>
      <c r="O27" s="58"/>
      <c r="P27" s="58"/>
      <c r="Q27" s="58"/>
      <c r="R27" s="59"/>
      <c r="S27" s="60"/>
      <c r="AB27" s="39" cm="1">
        <f t="array" ref="AB27">IFERROR(INDEX('New RRAP Items'!$B$2:$B$503,SMALL(IF('New RRAP Items'!$A$2:$A$503=$B$20,ROW('New RRAP Items'!$A$2:$A$503)-ROW('New RRAP Items'!$A$2)+1),ROW(A9))),"")</f>
        <v>0</v>
      </c>
      <c r="AC27" s="39" cm="1">
        <f t="array" ref="AC27">IFERROR(INDEX('New RRAP Items'!$B$2:$B$503,SMALL(IF('New RRAP Items'!$A$2:$A$503=$B$21,ROW('New RRAP Items'!$A$2:$A$503)-ROW('New RRAP Items'!$A$2)+1),ROW(B9))),"")</f>
        <v>0</v>
      </c>
      <c r="AD27" s="39" cm="1">
        <f t="array" ref="AD27">IFERROR(INDEX('New RRAP Items'!$B$2:$B$503,SMALL(IF('New RRAP Items'!$A$2:$A$503=$B$22,ROW('New RRAP Items'!$A$2:$A$503)-ROW('New RRAP Items'!$A$2)+1),ROW(C9))),"")</f>
        <v>0</v>
      </c>
      <c r="AE27" s="39" cm="1">
        <f t="array" ref="AE27">IFERROR(INDEX('New RRAP Items'!$B$2:$B$503,SMALL(IF('New RRAP Items'!$A$2:$A$503=$B$23,ROW('New RRAP Items'!$A$2:$A$503)-ROW('New RRAP Items'!$A$2)+1),ROW(D9))),"")</f>
        <v>0</v>
      </c>
      <c r="AF27" s="39" cm="1">
        <f t="array" ref="AF27">IFERROR(INDEX('New RRAP Items'!$B$2:$B$503,SMALL(IF('New RRAP Items'!$A$2:$A$503=$B$24,ROW('New RRAP Items'!$A$2:$A$503)-ROW('New RRAP Items'!$A$2)+1),ROW(E9))),"")</f>
        <v>0</v>
      </c>
      <c r="AG27" s="39" cm="1">
        <f t="array" ref="AG27">IFERROR(INDEX('New RRAP Items'!$B$2:$B$503,SMALL(IF('New RRAP Items'!$A$2:$A$503=$B$25,ROW('New RRAP Items'!$A$2:$A$503)-ROW('New RRAP Items'!$A$2)+1),ROW(F9))),"")</f>
        <v>0</v>
      </c>
      <c r="AH27" s="39" cm="1">
        <f t="array" ref="AH27">IFERROR(INDEX('New RRAP Items'!$B$2:$B$503,SMALL(IF('New RRAP Items'!$A$2:$A$503=$B$26,ROW('New RRAP Items'!$A$2:$A$503)-ROW('New RRAP Items'!$A$2)+1),ROW(G9))),"")</f>
        <v>0</v>
      </c>
      <c r="AI27" s="39" cm="1">
        <f t="array" ref="AI27">IFERROR(INDEX('New RRAP Items'!$B$2:$B$503,SMALL(IF('New RRAP Items'!$A$2:$A$503=$B$27,ROW('New RRAP Items'!$A$2:$A$503)-ROW('New RRAP Items'!$A$2)+1),ROW(H9))),"")</f>
        <v>0</v>
      </c>
      <c r="AJ27" s="39" cm="1">
        <f t="array" ref="AJ27">IFERROR(INDEX('New RRAP Items'!$B$2:$B$503,SMALL(IF('New RRAP Items'!$A$2:$A$503=$B$28,ROW('New RRAP Items'!$A$2:$A$503)-ROW('New RRAP Items'!$A$2)+1),ROW(I9))),"")</f>
        <v>0</v>
      </c>
      <c r="AK27" s="39" cm="1">
        <f t="array" ref="AK27">IFERROR(INDEX('New RRAP Items'!$B$2:$B$503,SMALL(IF('New RRAP Items'!$A$2:$A$503=$B$29,ROW('New RRAP Items'!$A$2:$A$503)-ROW('New RRAP Items'!$A$2)+1),ROW(J9))),"")</f>
        <v>0</v>
      </c>
      <c r="AL27" s="39" cm="1">
        <f t="array" ref="AL27">IFERROR(INDEX('New RRAP Items'!$B$2:$B$503,SMALL(IF('New RRAP Items'!$A$2:$A$503=$B$30,ROW('New RRAP Items'!$A$2:$A$503)-ROW('New RRAP Items'!$A$2)+1),ROW(K9))),"")</f>
        <v>0</v>
      </c>
      <c r="AM27" s="39" cm="1">
        <f t="array" ref="AM27">IFERROR(INDEX('New RRAP Items'!$B$2:$B$503,SMALL(IF('New RRAP Items'!$A$2:$A$503=$B$31,ROW('New RRAP Items'!$A$2:$A$503)-ROW('New RRAP Items'!$A$2)+1),ROW(L9))),"")</f>
        <v>0</v>
      </c>
      <c r="AN27" s="39" cm="1">
        <f t="array" ref="AN27">IFERROR(INDEX('New RRAP Items'!$B$2:$B$503,SMALL(IF('New RRAP Items'!$A$2:$A$503=$B$32,ROW('New RRAP Items'!$A$2:$A$503)-ROW('New RRAP Items'!$A$2)+1),ROW(M9))),"")</f>
        <v>0</v>
      </c>
      <c r="AO27" s="39" cm="1">
        <f t="array" ref="AO27">IFERROR(INDEX('New RRAP Items'!$B$2:$B$503,SMALL(IF('New RRAP Items'!$A$2:$A$503=$B$33,ROW('New RRAP Items'!$A$2:$A$503)-ROW('New RRAP Items'!$A$2)+1),ROW(N9))),"")</f>
        <v>0</v>
      </c>
      <c r="AP27" s="39" cm="1">
        <f t="array" ref="AP27">IFERROR(INDEX('New RRAP Items'!$B$2:$B$503,SMALL(IF('New RRAP Items'!$A$2:$A$503=$B$34,ROW('New RRAP Items'!$A$2:$A$503)-ROW('New RRAP Items'!$A$2)+1),ROW(O9))),"")</f>
        <v>0</v>
      </c>
      <c r="AQ27" s="39" cm="1">
        <f t="array" ref="AQ27">IFERROR(INDEX('New RRAP Items'!$B$2:$B$503,SMALL(IF('New RRAP Items'!$A$2:$A$503=$B$35,ROW('New RRAP Items'!$A$2:$A$503)-ROW('New RRAP Items'!$A$2)+1),ROW(P9))),"")</f>
        <v>0</v>
      </c>
      <c r="AR27" s="39" cm="1">
        <f t="array" ref="AR27">IFERROR(INDEX('New RRAP Items'!$B$2:$B$503,SMALL(IF('New RRAP Items'!$A$2:$A$503=$B$36,ROW('New RRAP Items'!$A$2:$A$503)-ROW('New RRAP Items'!$A$2)+1),ROW(Q9))),"")</f>
        <v>0</v>
      </c>
      <c r="AS27" s="39" cm="1">
        <f t="array" ref="AS27">IFERROR(INDEX('New RRAP Items'!$B$2:$B$503,SMALL(IF('New RRAP Items'!$A$2:$A$503=$B$37,ROW('New RRAP Items'!$A$2:$A$503)-ROW('New RRAP Items'!$A$2)+1),ROW(R9))),"")</f>
        <v>0</v>
      </c>
      <c r="AT27" s="39" cm="1">
        <f t="array" ref="AT27">IFERROR(INDEX('New RRAP Items'!$B$2:$B$503,SMALL(IF('New RRAP Items'!$A$2:$A$503=$B$38,ROW('New RRAP Items'!$A$2:$A$503)-ROW('New RRAP Items'!$A$2)+1),ROW(S9))),"")</f>
        <v>0</v>
      </c>
      <c r="AU27" s="39" cm="1">
        <f t="array" ref="AU27">IFERROR(INDEX('New RRAP Items'!$B$2:$B$503,SMALL(IF('New RRAP Items'!$A$2:$A$503=$B$39,ROW('New RRAP Items'!$A$2:$A$503)-ROW('New RRAP Items'!$A$2)+1),ROW(T9))),"")</f>
        <v>0</v>
      </c>
    </row>
    <row r="28" spans="2:47" ht="25.2" customHeight="1" x14ac:dyDescent="0.3">
      <c r="B28" s="54"/>
      <c r="C28" s="55"/>
      <c r="D28" s="52"/>
      <c r="E28" s="56"/>
      <c r="F28" s="56"/>
      <c r="G28" s="56"/>
      <c r="H28" s="56"/>
      <c r="I28" s="56"/>
      <c r="J28" s="56"/>
      <c r="K28" s="57"/>
      <c r="L28" s="58"/>
      <c r="M28" s="58"/>
      <c r="N28" s="46"/>
      <c r="O28" s="58"/>
      <c r="P28" s="58"/>
      <c r="Q28" s="58"/>
      <c r="R28" s="59"/>
      <c r="S28" s="60"/>
      <c r="AB28" s="39" cm="1">
        <f t="array" ref="AB28">IFERROR(INDEX('New RRAP Items'!$B$2:$B$503,SMALL(IF('New RRAP Items'!$A$2:$A$503=$B$20,ROW('New RRAP Items'!$A$2:$A$503)-ROW('New RRAP Items'!$A$2)+1),ROW(A10))),"")</f>
        <v>0</v>
      </c>
      <c r="AC28" s="39" cm="1">
        <f t="array" ref="AC28">IFERROR(INDEX('New RRAP Items'!$B$2:$B$503,SMALL(IF('New RRAP Items'!$A$2:$A$503=$B$21,ROW('New RRAP Items'!$A$2:$A$503)-ROW('New RRAP Items'!$A$2)+1),ROW(B10))),"")</f>
        <v>0</v>
      </c>
      <c r="AD28" s="39" cm="1">
        <f t="array" ref="AD28">IFERROR(INDEX('New RRAP Items'!$B$2:$B$503,SMALL(IF('New RRAP Items'!$A$2:$A$503=$B$22,ROW('New RRAP Items'!$A$2:$A$503)-ROW('New RRAP Items'!$A$2)+1),ROW(C10))),"")</f>
        <v>0</v>
      </c>
      <c r="AE28" s="39" cm="1">
        <f t="array" ref="AE28">IFERROR(INDEX('New RRAP Items'!$B$2:$B$503,SMALL(IF('New RRAP Items'!$A$2:$A$503=$B$23,ROW('New RRAP Items'!$A$2:$A$503)-ROW('New RRAP Items'!$A$2)+1),ROW(D10))),"")</f>
        <v>0</v>
      </c>
      <c r="AF28" s="39" cm="1">
        <f t="array" ref="AF28">IFERROR(INDEX('New RRAP Items'!$B$2:$B$503,SMALL(IF('New RRAP Items'!$A$2:$A$503=$B$24,ROW('New RRAP Items'!$A$2:$A$503)-ROW('New RRAP Items'!$A$2)+1),ROW(E10))),"")</f>
        <v>0</v>
      </c>
      <c r="AG28" s="39" cm="1">
        <f t="array" ref="AG28">IFERROR(INDEX('New RRAP Items'!$B$2:$B$503,SMALL(IF('New RRAP Items'!$A$2:$A$503=$B$25,ROW('New RRAP Items'!$A$2:$A$503)-ROW('New RRAP Items'!$A$2)+1),ROW(F10))),"")</f>
        <v>0</v>
      </c>
      <c r="AH28" s="39" cm="1">
        <f t="array" ref="AH28">IFERROR(INDEX('New RRAP Items'!$B$2:$B$503,SMALL(IF('New RRAP Items'!$A$2:$A$503=$B$26,ROW('New RRAP Items'!$A$2:$A$503)-ROW('New RRAP Items'!$A$2)+1),ROW(G10))),"")</f>
        <v>0</v>
      </c>
      <c r="AI28" s="39" cm="1">
        <f t="array" ref="AI28">IFERROR(INDEX('New RRAP Items'!$B$2:$B$503,SMALL(IF('New RRAP Items'!$A$2:$A$503=$B$27,ROW('New RRAP Items'!$A$2:$A$503)-ROW('New RRAP Items'!$A$2)+1),ROW(H10))),"")</f>
        <v>0</v>
      </c>
      <c r="AJ28" s="39" cm="1">
        <f t="array" ref="AJ28">IFERROR(INDEX('New RRAP Items'!$B$2:$B$503,SMALL(IF('New RRAP Items'!$A$2:$A$503=$B$28,ROW('New RRAP Items'!$A$2:$A$503)-ROW('New RRAP Items'!$A$2)+1),ROW(I10))),"")</f>
        <v>0</v>
      </c>
      <c r="AK28" s="39" cm="1">
        <f t="array" ref="AK28">IFERROR(INDEX('New RRAP Items'!$B$2:$B$503,SMALL(IF('New RRAP Items'!$A$2:$A$503=$B$29,ROW('New RRAP Items'!$A$2:$A$503)-ROW('New RRAP Items'!$A$2)+1),ROW(J10))),"")</f>
        <v>0</v>
      </c>
      <c r="AL28" s="39" cm="1">
        <f t="array" ref="AL28">IFERROR(INDEX('New RRAP Items'!$B$2:$B$503,SMALL(IF('New RRAP Items'!$A$2:$A$503=$B$30,ROW('New RRAP Items'!$A$2:$A$503)-ROW('New RRAP Items'!$A$2)+1),ROW(K10))),"")</f>
        <v>0</v>
      </c>
      <c r="AM28" s="39" cm="1">
        <f t="array" ref="AM28">IFERROR(INDEX('New RRAP Items'!$B$2:$B$503,SMALL(IF('New RRAP Items'!$A$2:$A$503=$B$31,ROW('New RRAP Items'!$A$2:$A$503)-ROW('New RRAP Items'!$A$2)+1),ROW(L10))),"")</f>
        <v>0</v>
      </c>
      <c r="AN28" s="39" cm="1">
        <f t="array" ref="AN28">IFERROR(INDEX('New RRAP Items'!$B$2:$B$503,SMALL(IF('New RRAP Items'!$A$2:$A$503=$B$32,ROW('New RRAP Items'!$A$2:$A$503)-ROW('New RRAP Items'!$A$2)+1),ROW(M10))),"")</f>
        <v>0</v>
      </c>
      <c r="AO28" s="39" cm="1">
        <f t="array" ref="AO28">IFERROR(INDEX('New RRAP Items'!$B$2:$B$503,SMALL(IF('New RRAP Items'!$A$2:$A$503=$B$33,ROW('New RRAP Items'!$A$2:$A$503)-ROW('New RRAP Items'!$A$2)+1),ROW(N10))),"")</f>
        <v>0</v>
      </c>
      <c r="AP28" s="39" cm="1">
        <f t="array" ref="AP28">IFERROR(INDEX('New RRAP Items'!$B$2:$B$503,SMALL(IF('New RRAP Items'!$A$2:$A$503=$B$34,ROW('New RRAP Items'!$A$2:$A$503)-ROW('New RRAP Items'!$A$2)+1),ROW(O10))),"")</f>
        <v>0</v>
      </c>
      <c r="AQ28" s="39" cm="1">
        <f t="array" ref="AQ28">IFERROR(INDEX('New RRAP Items'!$B$2:$B$503,SMALL(IF('New RRAP Items'!$A$2:$A$503=$B$35,ROW('New RRAP Items'!$A$2:$A$503)-ROW('New RRAP Items'!$A$2)+1),ROW(P10))),"")</f>
        <v>0</v>
      </c>
      <c r="AR28" s="39" cm="1">
        <f t="array" ref="AR28">IFERROR(INDEX('New RRAP Items'!$B$2:$B$503,SMALL(IF('New RRAP Items'!$A$2:$A$503=$B$36,ROW('New RRAP Items'!$A$2:$A$503)-ROW('New RRAP Items'!$A$2)+1),ROW(Q10))),"")</f>
        <v>0</v>
      </c>
      <c r="AS28" s="39" cm="1">
        <f t="array" ref="AS28">IFERROR(INDEX('New RRAP Items'!$B$2:$B$503,SMALL(IF('New RRAP Items'!$A$2:$A$503=$B$37,ROW('New RRAP Items'!$A$2:$A$503)-ROW('New RRAP Items'!$A$2)+1),ROW(R10))),"")</f>
        <v>0</v>
      </c>
      <c r="AT28" s="39" cm="1">
        <f t="array" ref="AT28">IFERROR(INDEX('New RRAP Items'!$B$2:$B$503,SMALL(IF('New RRAP Items'!$A$2:$A$503=$B$38,ROW('New RRAP Items'!$A$2:$A$503)-ROW('New RRAP Items'!$A$2)+1),ROW(S10))),"")</f>
        <v>0</v>
      </c>
      <c r="AU28" s="39" cm="1">
        <f t="array" ref="AU28">IFERROR(INDEX('New RRAP Items'!$B$2:$B$503,SMALL(IF('New RRAP Items'!$A$2:$A$503=$B$39,ROW('New RRAP Items'!$A$2:$A$503)-ROW('New RRAP Items'!$A$2)+1),ROW(T10))),"")</f>
        <v>0</v>
      </c>
    </row>
    <row r="29" spans="2:47" ht="25.2" customHeight="1" x14ac:dyDescent="0.3">
      <c r="B29" s="54"/>
      <c r="C29" s="55"/>
      <c r="D29" s="52"/>
      <c r="E29" s="56"/>
      <c r="F29" s="56"/>
      <c r="G29" s="56"/>
      <c r="H29" s="56"/>
      <c r="I29" s="56"/>
      <c r="J29" s="56"/>
      <c r="K29" s="57"/>
      <c r="L29" s="58"/>
      <c r="M29" s="58"/>
      <c r="N29" s="46"/>
      <c r="O29" s="58"/>
      <c r="P29" s="58"/>
      <c r="Q29" s="58"/>
      <c r="R29" s="59"/>
      <c r="S29" s="60"/>
      <c r="AB29" s="39" cm="1">
        <f t="array" ref="AB29">IFERROR(INDEX('New RRAP Items'!$B$2:$B$503,SMALL(IF('New RRAP Items'!$A$2:$A$503=$B$20,ROW('New RRAP Items'!$A$2:$A$503)-ROW('New RRAP Items'!$A$2)+1),ROW(A11))),"")</f>
        <v>0</v>
      </c>
      <c r="AC29" s="39" cm="1">
        <f t="array" ref="AC29">IFERROR(INDEX('New RRAP Items'!$B$2:$B$503,SMALL(IF('New RRAP Items'!$A$2:$A$503=$B$21,ROW('New RRAP Items'!$A$2:$A$503)-ROW('New RRAP Items'!$A$2)+1),ROW(B11))),"")</f>
        <v>0</v>
      </c>
      <c r="AD29" s="39" cm="1">
        <f t="array" ref="AD29">IFERROR(INDEX('New RRAP Items'!$B$2:$B$503,SMALL(IF('New RRAP Items'!$A$2:$A$503=$B$22,ROW('New RRAP Items'!$A$2:$A$503)-ROW('New RRAP Items'!$A$2)+1),ROW(C11))),"")</f>
        <v>0</v>
      </c>
      <c r="AE29" s="39" cm="1">
        <f t="array" ref="AE29">IFERROR(INDEX('New RRAP Items'!$B$2:$B$503,SMALL(IF('New RRAP Items'!$A$2:$A$503=$B$23,ROW('New RRAP Items'!$A$2:$A$503)-ROW('New RRAP Items'!$A$2)+1),ROW(D11))),"")</f>
        <v>0</v>
      </c>
      <c r="AF29" s="39" cm="1">
        <f t="array" ref="AF29">IFERROR(INDEX('New RRAP Items'!$B$2:$B$503,SMALL(IF('New RRAP Items'!$A$2:$A$503=$B$24,ROW('New RRAP Items'!$A$2:$A$503)-ROW('New RRAP Items'!$A$2)+1),ROW(E11))),"")</f>
        <v>0</v>
      </c>
      <c r="AG29" s="39" cm="1">
        <f t="array" ref="AG29">IFERROR(INDEX('New RRAP Items'!$B$2:$B$503,SMALL(IF('New RRAP Items'!$A$2:$A$503=$B$25,ROW('New RRAP Items'!$A$2:$A$503)-ROW('New RRAP Items'!$A$2)+1),ROW(F11))),"")</f>
        <v>0</v>
      </c>
      <c r="AH29" s="39" cm="1">
        <f t="array" ref="AH29">IFERROR(INDEX('New RRAP Items'!$B$2:$B$503,SMALL(IF('New RRAP Items'!$A$2:$A$503=$B$26,ROW('New RRAP Items'!$A$2:$A$503)-ROW('New RRAP Items'!$A$2)+1),ROW(G11))),"")</f>
        <v>0</v>
      </c>
      <c r="AI29" s="39" cm="1">
        <f t="array" ref="AI29">IFERROR(INDEX('New RRAP Items'!$B$2:$B$503,SMALL(IF('New RRAP Items'!$A$2:$A$503=$B$27,ROW('New RRAP Items'!$A$2:$A$503)-ROW('New RRAP Items'!$A$2)+1),ROW(H11))),"")</f>
        <v>0</v>
      </c>
      <c r="AJ29" s="39" cm="1">
        <f t="array" ref="AJ29">IFERROR(INDEX('New RRAP Items'!$B$2:$B$503,SMALL(IF('New RRAP Items'!$A$2:$A$503=$B$28,ROW('New RRAP Items'!$A$2:$A$503)-ROW('New RRAP Items'!$A$2)+1),ROW(I11))),"")</f>
        <v>0</v>
      </c>
      <c r="AK29" s="39" cm="1">
        <f t="array" ref="AK29">IFERROR(INDEX('New RRAP Items'!$B$2:$B$503,SMALL(IF('New RRAP Items'!$A$2:$A$503=$B$29,ROW('New RRAP Items'!$A$2:$A$503)-ROW('New RRAP Items'!$A$2)+1),ROW(J11))),"")</f>
        <v>0</v>
      </c>
      <c r="AL29" s="39" cm="1">
        <f t="array" ref="AL29">IFERROR(INDEX('New RRAP Items'!$B$2:$B$503,SMALL(IF('New RRAP Items'!$A$2:$A$503=$B$30,ROW('New RRAP Items'!$A$2:$A$503)-ROW('New RRAP Items'!$A$2)+1),ROW(K11))),"")</f>
        <v>0</v>
      </c>
      <c r="AM29" s="39" cm="1">
        <f t="array" ref="AM29">IFERROR(INDEX('New RRAP Items'!$B$2:$B$503,SMALL(IF('New RRAP Items'!$A$2:$A$503=$B$31,ROW('New RRAP Items'!$A$2:$A$503)-ROW('New RRAP Items'!$A$2)+1),ROW(L11))),"")</f>
        <v>0</v>
      </c>
      <c r="AN29" s="39" cm="1">
        <f t="array" ref="AN29">IFERROR(INDEX('New RRAP Items'!$B$2:$B$503,SMALL(IF('New RRAP Items'!$A$2:$A$503=$B$32,ROW('New RRAP Items'!$A$2:$A$503)-ROW('New RRAP Items'!$A$2)+1),ROW(M11))),"")</f>
        <v>0</v>
      </c>
      <c r="AO29" s="39" cm="1">
        <f t="array" ref="AO29">IFERROR(INDEX('New RRAP Items'!$B$2:$B$503,SMALL(IF('New RRAP Items'!$A$2:$A$503=$B$33,ROW('New RRAP Items'!$A$2:$A$503)-ROW('New RRAP Items'!$A$2)+1),ROW(N11))),"")</f>
        <v>0</v>
      </c>
      <c r="AP29" s="39" cm="1">
        <f t="array" ref="AP29">IFERROR(INDEX('New RRAP Items'!$B$2:$B$503,SMALL(IF('New RRAP Items'!$A$2:$A$503=$B$34,ROW('New RRAP Items'!$A$2:$A$503)-ROW('New RRAP Items'!$A$2)+1),ROW(O11))),"")</f>
        <v>0</v>
      </c>
      <c r="AQ29" s="39" cm="1">
        <f t="array" ref="AQ29">IFERROR(INDEX('New RRAP Items'!$B$2:$B$503,SMALL(IF('New RRAP Items'!$A$2:$A$503=$B$35,ROW('New RRAP Items'!$A$2:$A$503)-ROW('New RRAP Items'!$A$2)+1),ROW(P11))),"")</f>
        <v>0</v>
      </c>
      <c r="AR29" s="39" cm="1">
        <f t="array" ref="AR29">IFERROR(INDEX('New RRAP Items'!$B$2:$B$503,SMALL(IF('New RRAP Items'!$A$2:$A$503=$B$36,ROW('New RRAP Items'!$A$2:$A$503)-ROW('New RRAP Items'!$A$2)+1),ROW(Q11))),"")</f>
        <v>0</v>
      </c>
      <c r="AS29" s="39" cm="1">
        <f t="array" ref="AS29">IFERROR(INDEX('New RRAP Items'!$B$2:$B$503,SMALL(IF('New RRAP Items'!$A$2:$A$503=$B$37,ROW('New RRAP Items'!$A$2:$A$503)-ROW('New RRAP Items'!$A$2)+1),ROW(R11))),"")</f>
        <v>0</v>
      </c>
      <c r="AT29" s="39" cm="1">
        <f t="array" ref="AT29">IFERROR(INDEX('New RRAP Items'!$B$2:$B$503,SMALL(IF('New RRAP Items'!$A$2:$A$503=$B$38,ROW('New RRAP Items'!$A$2:$A$503)-ROW('New RRAP Items'!$A$2)+1),ROW(S11))),"")</f>
        <v>0</v>
      </c>
      <c r="AU29" s="39" cm="1">
        <f t="array" ref="AU29">IFERROR(INDEX('New RRAP Items'!$B$2:$B$503,SMALL(IF('New RRAP Items'!$A$2:$A$503=$B$39,ROW('New RRAP Items'!$A$2:$A$503)-ROW('New RRAP Items'!$A$2)+1),ROW(T11))),"")</f>
        <v>0</v>
      </c>
    </row>
    <row r="30" spans="2:47" ht="25.2" hidden="1" customHeight="1" outlineLevel="1" x14ac:dyDescent="0.3">
      <c r="B30" s="54"/>
      <c r="C30" s="55"/>
      <c r="D30" s="52"/>
      <c r="E30" s="56"/>
      <c r="F30" s="56"/>
      <c r="G30" s="56"/>
      <c r="H30" s="56"/>
      <c r="I30" s="56"/>
      <c r="J30" s="56"/>
      <c r="K30" s="57"/>
      <c r="L30" s="58"/>
      <c r="M30" s="58"/>
      <c r="N30" s="46"/>
      <c r="O30" s="58"/>
      <c r="P30" s="58"/>
      <c r="Q30" s="58"/>
      <c r="R30" s="59"/>
      <c r="S30" s="60"/>
      <c r="AB30" s="39" cm="1">
        <f t="array" ref="AB30">IFERROR(INDEX('New RRAP Items'!$B$2:$B$503,SMALL(IF('New RRAP Items'!$A$2:$A$503=$B$20,ROW('New RRAP Items'!$A$2:$A$503)-ROW('New RRAP Items'!$A$2)+1),ROW(A12))),"")</f>
        <v>0</v>
      </c>
      <c r="AC30" s="39" cm="1">
        <f t="array" ref="AC30">IFERROR(INDEX('New RRAP Items'!$B$2:$B$503,SMALL(IF('New RRAP Items'!$A$2:$A$503=$B$21,ROW('New RRAP Items'!$A$2:$A$503)-ROW('New RRAP Items'!$A$2)+1),ROW(B12))),"")</f>
        <v>0</v>
      </c>
      <c r="AD30" s="39" cm="1">
        <f t="array" ref="AD30">IFERROR(INDEX('New RRAP Items'!$B$2:$B$503,SMALL(IF('New RRAP Items'!$A$2:$A$503=$B$22,ROW('New RRAP Items'!$A$2:$A$503)-ROW('New RRAP Items'!$A$2)+1),ROW(C12))),"")</f>
        <v>0</v>
      </c>
      <c r="AE30" s="39" cm="1">
        <f t="array" ref="AE30">IFERROR(INDEX('New RRAP Items'!$B$2:$B$503,SMALL(IF('New RRAP Items'!$A$2:$A$503=$B$23,ROW('New RRAP Items'!$A$2:$A$503)-ROW('New RRAP Items'!$A$2)+1),ROW(D12))),"")</f>
        <v>0</v>
      </c>
      <c r="AF30" s="39" cm="1">
        <f t="array" ref="AF30">IFERROR(INDEX('New RRAP Items'!$B$2:$B$503,SMALL(IF('New RRAP Items'!$A$2:$A$503=$B$24,ROW('New RRAP Items'!$A$2:$A$503)-ROW('New RRAP Items'!$A$2)+1),ROW(E12))),"")</f>
        <v>0</v>
      </c>
      <c r="AG30" s="39" cm="1">
        <f t="array" ref="AG30">IFERROR(INDEX('New RRAP Items'!$B$2:$B$503,SMALL(IF('New RRAP Items'!$A$2:$A$503=$B$25,ROW('New RRAP Items'!$A$2:$A$503)-ROW('New RRAP Items'!$A$2)+1),ROW(F12))),"")</f>
        <v>0</v>
      </c>
      <c r="AH30" s="39" cm="1">
        <f t="array" ref="AH30">IFERROR(INDEX('New RRAP Items'!$B$2:$B$503,SMALL(IF('New RRAP Items'!$A$2:$A$503=$B$26,ROW('New RRAP Items'!$A$2:$A$503)-ROW('New RRAP Items'!$A$2)+1),ROW(G12))),"")</f>
        <v>0</v>
      </c>
      <c r="AI30" s="39" cm="1">
        <f t="array" ref="AI30">IFERROR(INDEX('New RRAP Items'!$B$2:$B$503,SMALL(IF('New RRAP Items'!$A$2:$A$503=$B$27,ROW('New RRAP Items'!$A$2:$A$503)-ROW('New RRAP Items'!$A$2)+1),ROW(H12))),"")</f>
        <v>0</v>
      </c>
      <c r="AJ30" s="39" cm="1">
        <f t="array" ref="AJ30">IFERROR(INDEX('New RRAP Items'!$B$2:$B$503,SMALL(IF('New RRAP Items'!$A$2:$A$503=$B$28,ROW('New RRAP Items'!$A$2:$A$503)-ROW('New RRAP Items'!$A$2)+1),ROW(I12))),"")</f>
        <v>0</v>
      </c>
      <c r="AK30" s="39" cm="1">
        <f t="array" ref="AK30">IFERROR(INDEX('New RRAP Items'!$B$2:$B$503,SMALL(IF('New RRAP Items'!$A$2:$A$503=$B$29,ROW('New RRAP Items'!$A$2:$A$503)-ROW('New RRAP Items'!$A$2)+1),ROW(J12))),"")</f>
        <v>0</v>
      </c>
      <c r="AL30" s="39" cm="1">
        <f t="array" ref="AL30">IFERROR(INDEX('New RRAP Items'!$B$2:$B$503,SMALL(IF('New RRAP Items'!$A$2:$A$503=$B$30,ROW('New RRAP Items'!$A$2:$A$503)-ROW('New RRAP Items'!$A$2)+1),ROW(K12))),"")</f>
        <v>0</v>
      </c>
      <c r="AM30" s="39" cm="1">
        <f t="array" ref="AM30">IFERROR(INDEX('New RRAP Items'!$B$2:$B$503,SMALL(IF('New RRAP Items'!$A$2:$A$503=$B$31,ROW('New RRAP Items'!$A$2:$A$503)-ROW('New RRAP Items'!$A$2)+1),ROW(L12))),"")</f>
        <v>0</v>
      </c>
      <c r="AN30" s="39" cm="1">
        <f t="array" ref="AN30">IFERROR(INDEX('New RRAP Items'!$B$2:$B$503,SMALL(IF('New RRAP Items'!$A$2:$A$503=$B$32,ROW('New RRAP Items'!$A$2:$A$503)-ROW('New RRAP Items'!$A$2)+1),ROW(M12))),"")</f>
        <v>0</v>
      </c>
      <c r="AO30" s="39" cm="1">
        <f t="array" ref="AO30">IFERROR(INDEX('New RRAP Items'!$B$2:$B$503,SMALL(IF('New RRAP Items'!$A$2:$A$503=$B$33,ROW('New RRAP Items'!$A$2:$A$503)-ROW('New RRAP Items'!$A$2)+1),ROW(N12))),"")</f>
        <v>0</v>
      </c>
      <c r="AP30" s="39" cm="1">
        <f t="array" ref="AP30">IFERROR(INDEX('New RRAP Items'!$B$2:$B$503,SMALL(IF('New RRAP Items'!$A$2:$A$503=$B$34,ROW('New RRAP Items'!$A$2:$A$503)-ROW('New RRAP Items'!$A$2)+1),ROW(O12))),"")</f>
        <v>0</v>
      </c>
      <c r="AQ30" s="39" cm="1">
        <f t="array" ref="AQ30">IFERROR(INDEX('New RRAP Items'!$B$2:$B$503,SMALL(IF('New RRAP Items'!$A$2:$A$503=$B$35,ROW('New RRAP Items'!$A$2:$A$503)-ROW('New RRAP Items'!$A$2)+1),ROW(P12))),"")</f>
        <v>0</v>
      </c>
      <c r="AR30" s="39" cm="1">
        <f t="array" ref="AR30">IFERROR(INDEX('New RRAP Items'!$B$2:$B$503,SMALL(IF('New RRAP Items'!$A$2:$A$503=$B$36,ROW('New RRAP Items'!$A$2:$A$503)-ROW('New RRAP Items'!$A$2)+1),ROW(Q12))),"")</f>
        <v>0</v>
      </c>
      <c r="AS30" s="39" cm="1">
        <f t="array" ref="AS30">IFERROR(INDEX('New RRAP Items'!$B$2:$B$503,SMALL(IF('New RRAP Items'!$A$2:$A$503=$B$37,ROW('New RRAP Items'!$A$2:$A$503)-ROW('New RRAP Items'!$A$2)+1),ROW(R12))),"")</f>
        <v>0</v>
      </c>
      <c r="AT30" s="39" cm="1">
        <f t="array" ref="AT30">IFERROR(INDEX('New RRAP Items'!$B$2:$B$503,SMALL(IF('New RRAP Items'!$A$2:$A$503=$B$38,ROW('New RRAP Items'!$A$2:$A$503)-ROW('New RRAP Items'!$A$2)+1),ROW(S12))),"")</f>
        <v>0</v>
      </c>
      <c r="AU30" s="39" cm="1">
        <f t="array" ref="AU30">IFERROR(INDEX('New RRAP Items'!$B$2:$B$503,SMALL(IF('New RRAP Items'!$A$2:$A$503=$B$39,ROW('New RRAP Items'!$A$2:$A$503)-ROW('New RRAP Items'!$A$2)+1),ROW(T12))),"")</f>
        <v>0</v>
      </c>
    </row>
    <row r="31" spans="2:47" ht="25.2" hidden="1" customHeight="1" outlineLevel="1" x14ac:dyDescent="0.3">
      <c r="B31" s="54"/>
      <c r="C31" s="55"/>
      <c r="D31" s="52"/>
      <c r="E31" s="56"/>
      <c r="F31" s="56"/>
      <c r="G31" s="56"/>
      <c r="H31" s="56"/>
      <c r="I31" s="56"/>
      <c r="J31" s="56"/>
      <c r="K31" s="57"/>
      <c r="L31" s="58"/>
      <c r="M31" s="58"/>
      <c r="N31" s="46"/>
      <c r="O31" s="58"/>
      <c r="P31" s="58"/>
      <c r="Q31" s="58"/>
      <c r="R31" s="59"/>
      <c r="S31" s="60"/>
      <c r="AB31" s="39" cm="1">
        <f t="array" ref="AB31">IFERROR(INDEX('New RRAP Items'!$B$2:$B$503,SMALL(IF('New RRAP Items'!$A$2:$A$503=$B$20,ROW('New RRAP Items'!$A$2:$A$503)-ROW('New RRAP Items'!$A$2)+1),ROW(A13))),"")</f>
        <v>0</v>
      </c>
      <c r="AC31" s="39" cm="1">
        <f t="array" ref="AC31">IFERROR(INDEX('New RRAP Items'!$B$2:$B$503,SMALL(IF('New RRAP Items'!$A$2:$A$503=$B$21,ROW('New RRAP Items'!$A$2:$A$503)-ROW('New RRAP Items'!$A$2)+1),ROW(B13))),"")</f>
        <v>0</v>
      </c>
      <c r="AD31" s="39" cm="1">
        <f t="array" ref="AD31">IFERROR(INDEX('New RRAP Items'!$B$2:$B$503,SMALL(IF('New RRAP Items'!$A$2:$A$503=$B$22,ROW('New RRAP Items'!$A$2:$A$503)-ROW('New RRAP Items'!$A$2)+1),ROW(C13))),"")</f>
        <v>0</v>
      </c>
      <c r="AE31" s="39" cm="1">
        <f t="array" ref="AE31">IFERROR(INDEX('New RRAP Items'!$B$2:$B$503,SMALL(IF('New RRAP Items'!$A$2:$A$503=$B$23,ROW('New RRAP Items'!$A$2:$A$503)-ROW('New RRAP Items'!$A$2)+1),ROW(D13))),"")</f>
        <v>0</v>
      </c>
      <c r="AF31" s="39" cm="1">
        <f t="array" ref="AF31">IFERROR(INDEX('New RRAP Items'!$B$2:$B$503,SMALL(IF('New RRAP Items'!$A$2:$A$503=$B$24,ROW('New RRAP Items'!$A$2:$A$503)-ROW('New RRAP Items'!$A$2)+1),ROW(E13))),"")</f>
        <v>0</v>
      </c>
      <c r="AG31" s="39" cm="1">
        <f t="array" ref="AG31">IFERROR(INDEX('New RRAP Items'!$B$2:$B$503,SMALL(IF('New RRAP Items'!$A$2:$A$503=$B$25,ROW('New RRAP Items'!$A$2:$A$503)-ROW('New RRAP Items'!$A$2)+1),ROW(F13))),"")</f>
        <v>0</v>
      </c>
      <c r="AH31" s="39" cm="1">
        <f t="array" ref="AH31">IFERROR(INDEX('New RRAP Items'!$B$2:$B$503,SMALL(IF('New RRAP Items'!$A$2:$A$503=$B$26,ROW('New RRAP Items'!$A$2:$A$503)-ROW('New RRAP Items'!$A$2)+1),ROW(G13))),"")</f>
        <v>0</v>
      </c>
      <c r="AI31" s="39" cm="1">
        <f t="array" ref="AI31">IFERROR(INDEX('New RRAP Items'!$B$2:$B$503,SMALL(IF('New RRAP Items'!$A$2:$A$503=$B$27,ROW('New RRAP Items'!$A$2:$A$503)-ROW('New RRAP Items'!$A$2)+1),ROW(H13))),"")</f>
        <v>0</v>
      </c>
      <c r="AJ31" s="39" cm="1">
        <f t="array" ref="AJ31">IFERROR(INDEX('New RRAP Items'!$B$2:$B$503,SMALL(IF('New RRAP Items'!$A$2:$A$503=$B$28,ROW('New RRAP Items'!$A$2:$A$503)-ROW('New RRAP Items'!$A$2)+1),ROW(I13))),"")</f>
        <v>0</v>
      </c>
      <c r="AK31" s="39" cm="1">
        <f t="array" ref="AK31">IFERROR(INDEX('New RRAP Items'!$B$2:$B$503,SMALL(IF('New RRAP Items'!$A$2:$A$503=$B$29,ROW('New RRAP Items'!$A$2:$A$503)-ROW('New RRAP Items'!$A$2)+1),ROW(J13))),"")</f>
        <v>0</v>
      </c>
      <c r="AL31" s="39" cm="1">
        <f t="array" ref="AL31">IFERROR(INDEX('New RRAP Items'!$B$2:$B$503,SMALL(IF('New RRAP Items'!$A$2:$A$503=$B$30,ROW('New RRAP Items'!$A$2:$A$503)-ROW('New RRAP Items'!$A$2)+1),ROW(K13))),"")</f>
        <v>0</v>
      </c>
      <c r="AM31" s="39" cm="1">
        <f t="array" ref="AM31">IFERROR(INDEX('New RRAP Items'!$B$2:$B$503,SMALL(IF('New RRAP Items'!$A$2:$A$503=$B$31,ROW('New RRAP Items'!$A$2:$A$503)-ROW('New RRAP Items'!$A$2)+1),ROW(L13))),"")</f>
        <v>0</v>
      </c>
      <c r="AN31" s="39" cm="1">
        <f t="array" ref="AN31">IFERROR(INDEX('New RRAP Items'!$B$2:$B$503,SMALL(IF('New RRAP Items'!$A$2:$A$503=$B$32,ROW('New RRAP Items'!$A$2:$A$503)-ROW('New RRAP Items'!$A$2)+1),ROW(M13))),"")</f>
        <v>0</v>
      </c>
      <c r="AO31" s="39" cm="1">
        <f t="array" ref="AO31">IFERROR(INDEX('New RRAP Items'!$B$2:$B$503,SMALL(IF('New RRAP Items'!$A$2:$A$503=$B$33,ROW('New RRAP Items'!$A$2:$A$503)-ROW('New RRAP Items'!$A$2)+1),ROW(N13))),"")</f>
        <v>0</v>
      </c>
      <c r="AP31" s="39" cm="1">
        <f t="array" ref="AP31">IFERROR(INDEX('New RRAP Items'!$B$2:$B$503,SMALL(IF('New RRAP Items'!$A$2:$A$503=$B$34,ROW('New RRAP Items'!$A$2:$A$503)-ROW('New RRAP Items'!$A$2)+1),ROW(O13))),"")</f>
        <v>0</v>
      </c>
      <c r="AQ31" s="39" cm="1">
        <f t="array" ref="AQ31">IFERROR(INDEX('New RRAP Items'!$B$2:$B$503,SMALL(IF('New RRAP Items'!$A$2:$A$503=$B$35,ROW('New RRAP Items'!$A$2:$A$503)-ROW('New RRAP Items'!$A$2)+1),ROW(P13))),"")</f>
        <v>0</v>
      </c>
      <c r="AR31" s="39" cm="1">
        <f t="array" ref="AR31">IFERROR(INDEX('New RRAP Items'!$B$2:$B$503,SMALL(IF('New RRAP Items'!$A$2:$A$503=$B$36,ROW('New RRAP Items'!$A$2:$A$503)-ROW('New RRAP Items'!$A$2)+1),ROW(Q13))),"")</f>
        <v>0</v>
      </c>
      <c r="AS31" s="39" cm="1">
        <f t="array" ref="AS31">IFERROR(INDEX('New RRAP Items'!$B$2:$B$503,SMALL(IF('New RRAP Items'!$A$2:$A$503=$B$37,ROW('New RRAP Items'!$A$2:$A$503)-ROW('New RRAP Items'!$A$2)+1),ROW(R13))),"")</f>
        <v>0</v>
      </c>
      <c r="AT31" s="39" cm="1">
        <f t="array" ref="AT31">IFERROR(INDEX('New RRAP Items'!$B$2:$B$503,SMALL(IF('New RRAP Items'!$A$2:$A$503=$B$38,ROW('New RRAP Items'!$A$2:$A$503)-ROW('New RRAP Items'!$A$2)+1),ROW(S13))),"")</f>
        <v>0</v>
      </c>
      <c r="AU31" s="39" cm="1">
        <f t="array" ref="AU31">IFERROR(INDEX('New RRAP Items'!$B$2:$B$503,SMALL(IF('New RRAP Items'!$A$2:$A$503=$B$39,ROW('New RRAP Items'!$A$2:$A$503)-ROW('New RRAP Items'!$A$2)+1),ROW(T13))),"")</f>
        <v>0</v>
      </c>
    </row>
    <row r="32" spans="2:47" ht="25.2" hidden="1" customHeight="1" outlineLevel="1" x14ac:dyDescent="0.3">
      <c r="B32" s="54"/>
      <c r="C32" s="55"/>
      <c r="D32" s="52"/>
      <c r="E32" s="56"/>
      <c r="F32" s="56"/>
      <c r="G32" s="56"/>
      <c r="H32" s="56"/>
      <c r="I32" s="56"/>
      <c r="J32" s="56"/>
      <c r="K32" s="57"/>
      <c r="L32" s="58"/>
      <c r="M32" s="58"/>
      <c r="N32" s="46"/>
      <c r="O32" s="58"/>
      <c r="P32" s="58"/>
      <c r="Q32" s="58"/>
      <c r="R32" s="59"/>
      <c r="S32" s="60"/>
      <c r="AB32" s="39" cm="1">
        <f t="array" ref="AB32">IFERROR(INDEX('New RRAP Items'!$B$2:$B$503,SMALL(IF('New RRAP Items'!$A$2:$A$503=$B$20,ROW('New RRAP Items'!$A$2:$A$503)-ROW('New RRAP Items'!$A$2)+1),ROW(A14))),"")</f>
        <v>0</v>
      </c>
      <c r="AC32" s="39" cm="1">
        <f t="array" ref="AC32">IFERROR(INDEX('New RRAP Items'!$B$2:$B$503,SMALL(IF('New RRAP Items'!$A$2:$A$503=$B$21,ROW('New RRAP Items'!$A$2:$A$503)-ROW('New RRAP Items'!$A$2)+1),ROW(B14))),"")</f>
        <v>0</v>
      </c>
      <c r="AD32" s="39" cm="1">
        <f t="array" ref="AD32">IFERROR(INDEX('New RRAP Items'!$B$2:$B$503,SMALL(IF('New RRAP Items'!$A$2:$A$503=$B$22,ROW('New RRAP Items'!$A$2:$A$503)-ROW('New RRAP Items'!$A$2)+1),ROW(C14))),"")</f>
        <v>0</v>
      </c>
      <c r="AE32" s="39" cm="1">
        <f t="array" ref="AE32">IFERROR(INDEX('New RRAP Items'!$B$2:$B$503,SMALL(IF('New RRAP Items'!$A$2:$A$503=$B$23,ROW('New RRAP Items'!$A$2:$A$503)-ROW('New RRAP Items'!$A$2)+1),ROW(D14))),"")</f>
        <v>0</v>
      </c>
      <c r="AF32" s="39" cm="1">
        <f t="array" ref="AF32">IFERROR(INDEX('New RRAP Items'!$B$2:$B$503,SMALL(IF('New RRAP Items'!$A$2:$A$503=$B$24,ROW('New RRAP Items'!$A$2:$A$503)-ROW('New RRAP Items'!$A$2)+1),ROW(E14))),"")</f>
        <v>0</v>
      </c>
      <c r="AG32" s="39" cm="1">
        <f t="array" ref="AG32">IFERROR(INDEX('New RRAP Items'!$B$2:$B$503,SMALL(IF('New RRAP Items'!$A$2:$A$503=$B$25,ROW('New RRAP Items'!$A$2:$A$503)-ROW('New RRAP Items'!$A$2)+1),ROW(F14))),"")</f>
        <v>0</v>
      </c>
      <c r="AH32" s="39" cm="1">
        <f t="array" ref="AH32">IFERROR(INDEX('New RRAP Items'!$B$2:$B$503,SMALL(IF('New RRAP Items'!$A$2:$A$503=$B$26,ROW('New RRAP Items'!$A$2:$A$503)-ROW('New RRAP Items'!$A$2)+1),ROW(G14))),"")</f>
        <v>0</v>
      </c>
      <c r="AI32" s="39" cm="1">
        <f t="array" ref="AI32">IFERROR(INDEX('New RRAP Items'!$B$2:$B$503,SMALL(IF('New RRAP Items'!$A$2:$A$503=$B$27,ROW('New RRAP Items'!$A$2:$A$503)-ROW('New RRAP Items'!$A$2)+1),ROW(H14))),"")</f>
        <v>0</v>
      </c>
      <c r="AJ32" s="39" cm="1">
        <f t="array" ref="AJ32">IFERROR(INDEX('New RRAP Items'!$B$2:$B$503,SMALL(IF('New RRAP Items'!$A$2:$A$503=$B$28,ROW('New RRAP Items'!$A$2:$A$503)-ROW('New RRAP Items'!$A$2)+1),ROW(I14))),"")</f>
        <v>0</v>
      </c>
      <c r="AK32" s="39" cm="1">
        <f t="array" ref="AK32">IFERROR(INDEX('New RRAP Items'!$B$2:$B$503,SMALL(IF('New RRAP Items'!$A$2:$A$503=$B$29,ROW('New RRAP Items'!$A$2:$A$503)-ROW('New RRAP Items'!$A$2)+1),ROW(J14))),"")</f>
        <v>0</v>
      </c>
      <c r="AL32" s="39" cm="1">
        <f t="array" ref="AL32">IFERROR(INDEX('New RRAP Items'!$B$2:$B$503,SMALL(IF('New RRAP Items'!$A$2:$A$503=$B$30,ROW('New RRAP Items'!$A$2:$A$503)-ROW('New RRAP Items'!$A$2)+1),ROW(K14))),"")</f>
        <v>0</v>
      </c>
      <c r="AM32" s="39" cm="1">
        <f t="array" ref="AM32">IFERROR(INDEX('New RRAP Items'!$B$2:$B$503,SMALL(IF('New RRAP Items'!$A$2:$A$503=$B$31,ROW('New RRAP Items'!$A$2:$A$503)-ROW('New RRAP Items'!$A$2)+1),ROW(L14))),"")</f>
        <v>0</v>
      </c>
      <c r="AN32" s="39" cm="1">
        <f t="array" ref="AN32">IFERROR(INDEX('New RRAP Items'!$B$2:$B$503,SMALL(IF('New RRAP Items'!$A$2:$A$503=$B$32,ROW('New RRAP Items'!$A$2:$A$503)-ROW('New RRAP Items'!$A$2)+1),ROW(M14))),"")</f>
        <v>0</v>
      </c>
      <c r="AO32" s="39" cm="1">
        <f t="array" ref="AO32">IFERROR(INDEX('New RRAP Items'!$B$2:$B$503,SMALL(IF('New RRAP Items'!$A$2:$A$503=$B$33,ROW('New RRAP Items'!$A$2:$A$503)-ROW('New RRAP Items'!$A$2)+1),ROW(N14))),"")</f>
        <v>0</v>
      </c>
      <c r="AP32" s="39" cm="1">
        <f t="array" ref="AP32">IFERROR(INDEX('New RRAP Items'!$B$2:$B$503,SMALL(IF('New RRAP Items'!$A$2:$A$503=$B$34,ROW('New RRAP Items'!$A$2:$A$503)-ROW('New RRAP Items'!$A$2)+1),ROW(O14))),"")</f>
        <v>0</v>
      </c>
      <c r="AQ32" s="39" cm="1">
        <f t="array" ref="AQ32">IFERROR(INDEX('New RRAP Items'!$B$2:$B$503,SMALL(IF('New RRAP Items'!$A$2:$A$503=$B$35,ROW('New RRAP Items'!$A$2:$A$503)-ROW('New RRAP Items'!$A$2)+1),ROW(P14))),"")</f>
        <v>0</v>
      </c>
      <c r="AR32" s="39" cm="1">
        <f t="array" ref="AR32">IFERROR(INDEX('New RRAP Items'!$B$2:$B$503,SMALL(IF('New RRAP Items'!$A$2:$A$503=$B$36,ROW('New RRAP Items'!$A$2:$A$503)-ROW('New RRAP Items'!$A$2)+1),ROW(Q14))),"")</f>
        <v>0</v>
      </c>
      <c r="AS32" s="39" cm="1">
        <f t="array" ref="AS32">IFERROR(INDEX('New RRAP Items'!$B$2:$B$503,SMALL(IF('New RRAP Items'!$A$2:$A$503=$B$37,ROW('New RRAP Items'!$A$2:$A$503)-ROW('New RRAP Items'!$A$2)+1),ROW(R14))),"")</f>
        <v>0</v>
      </c>
      <c r="AT32" s="39" cm="1">
        <f t="array" ref="AT32">IFERROR(INDEX('New RRAP Items'!$B$2:$B$503,SMALL(IF('New RRAP Items'!$A$2:$A$503=$B$38,ROW('New RRAP Items'!$A$2:$A$503)-ROW('New RRAP Items'!$A$2)+1),ROW(S14))),"")</f>
        <v>0</v>
      </c>
      <c r="AU32" s="39" cm="1">
        <f t="array" ref="AU32">IFERROR(INDEX('New RRAP Items'!$B$2:$B$503,SMALL(IF('New RRAP Items'!$A$2:$A$503=$B$39,ROW('New RRAP Items'!$A$2:$A$503)-ROW('New RRAP Items'!$A$2)+1),ROW(T14))),"")</f>
        <v>0</v>
      </c>
    </row>
    <row r="33" spans="2:47" ht="25.2" hidden="1" customHeight="1" outlineLevel="1" x14ac:dyDescent="0.3">
      <c r="B33" s="54"/>
      <c r="C33" s="55"/>
      <c r="D33" s="52"/>
      <c r="E33" s="56"/>
      <c r="F33" s="56"/>
      <c r="G33" s="56"/>
      <c r="H33" s="56"/>
      <c r="I33" s="56"/>
      <c r="J33" s="56"/>
      <c r="K33" s="57"/>
      <c r="L33" s="58"/>
      <c r="M33" s="58"/>
      <c r="N33" s="46"/>
      <c r="O33" s="58"/>
      <c r="P33" s="58"/>
      <c r="Q33" s="58"/>
      <c r="R33" s="59"/>
      <c r="S33" s="60"/>
      <c r="AB33" s="39" cm="1">
        <f t="array" ref="AB33">IFERROR(INDEX('New RRAP Items'!$B$2:$B$503,SMALL(IF('New RRAP Items'!$A$2:$A$503=$B$20,ROW('New RRAP Items'!$A$2:$A$503)-ROW('New RRAP Items'!$A$2)+1),ROW(A15))),"")</f>
        <v>0</v>
      </c>
      <c r="AC33" s="39" cm="1">
        <f t="array" ref="AC33">IFERROR(INDEX('New RRAP Items'!$B$2:$B$503,SMALL(IF('New RRAP Items'!$A$2:$A$503=$B$21,ROW('New RRAP Items'!$A$2:$A$503)-ROW('New RRAP Items'!$A$2)+1),ROW(B15))),"")</f>
        <v>0</v>
      </c>
      <c r="AD33" s="39" cm="1">
        <f t="array" ref="AD33">IFERROR(INDEX('New RRAP Items'!$B$2:$B$503,SMALL(IF('New RRAP Items'!$A$2:$A$503=$B$22,ROW('New RRAP Items'!$A$2:$A$503)-ROW('New RRAP Items'!$A$2)+1),ROW(C15))),"")</f>
        <v>0</v>
      </c>
      <c r="AE33" s="39" cm="1">
        <f t="array" ref="AE33">IFERROR(INDEX('New RRAP Items'!$B$2:$B$503,SMALL(IF('New RRAP Items'!$A$2:$A$503=$B$23,ROW('New RRAP Items'!$A$2:$A$503)-ROW('New RRAP Items'!$A$2)+1),ROW(D15))),"")</f>
        <v>0</v>
      </c>
      <c r="AF33" s="39" cm="1">
        <f t="array" ref="AF33">IFERROR(INDEX('New RRAP Items'!$B$2:$B$503,SMALL(IF('New RRAP Items'!$A$2:$A$503=$B$24,ROW('New RRAP Items'!$A$2:$A$503)-ROW('New RRAP Items'!$A$2)+1),ROW(E15))),"")</f>
        <v>0</v>
      </c>
      <c r="AG33" s="39" cm="1">
        <f t="array" ref="AG33">IFERROR(INDEX('New RRAP Items'!$B$2:$B$503,SMALL(IF('New RRAP Items'!$A$2:$A$503=$B$25,ROW('New RRAP Items'!$A$2:$A$503)-ROW('New RRAP Items'!$A$2)+1),ROW(F15))),"")</f>
        <v>0</v>
      </c>
      <c r="AH33" s="39" cm="1">
        <f t="array" ref="AH33">IFERROR(INDEX('New RRAP Items'!$B$2:$B$503,SMALL(IF('New RRAP Items'!$A$2:$A$503=$B$26,ROW('New RRAP Items'!$A$2:$A$503)-ROW('New RRAP Items'!$A$2)+1),ROW(G15))),"")</f>
        <v>0</v>
      </c>
      <c r="AI33" s="39" cm="1">
        <f t="array" ref="AI33">IFERROR(INDEX('New RRAP Items'!$B$2:$B$503,SMALL(IF('New RRAP Items'!$A$2:$A$503=$B$27,ROW('New RRAP Items'!$A$2:$A$503)-ROW('New RRAP Items'!$A$2)+1),ROW(H15))),"")</f>
        <v>0</v>
      </c>
      <c r="AJ33" s="39" cm="1">
        <f t="array" ref="AJ33">IFERROR(INDEX('New RRAP Items'!$B$2:$B$503,SMALL(IF('New RRAP Items'!$A$2:$A$503=$B$28,ROW('New RRAP Items'!$A$2:$A$503)-ROW('New RRAP Items'!$A$2)+1),ROW(I15))),"")</f>
        <v>0</v>
      </c>
      <c r="AK33" s="39" cm="1">
        <f t="array" ref="AK33">IFERROR(INDEX('New RRAP Items'!$B$2:$B$503,SMALL(IF('New RRAP Items'!$A$2:$A$503=$B$29,ROW('New RRAP Items'!$A$2:$A$503)-ROW('New RRAP Items'!$A$2)+1),ROW(J15))),"")</f>
        <v>0</v>
      </c>
      <c r="AL33" s="39" cm="1">
        <f t="array" ref="AL33">IFERROR(INDEX('New RRAP Items'!$B$2:$B$503,SMALL(IF('New RRAP Items'!$A$2:$A$503=$B$30,ROW('New RRAP Items'!$A$2:$A$503)-ROW('New RRAP Items'!$A$2)+1),ROW(K15))),"")</f>
        <v>0</v>
      </c>
      <c r="AM33" s="39" cm="1">
        <f t="array" ref="AM33">IFERROR(INDEX('New RRAP Items'!$B$2:$B$503,SMALL(IF('New RRAP Items'!$A$2:$A$503=$B$31,ROW('New RRAP Items'!$A$2:$A$503)-ROW('New RRAP Items'!$A$2)+1),ROW(L15))),"")</f>
        <v>0</v>
      </c>
      <c r="AN33" s="39" cm="1">
        <f t="array" ref="AN33">IFERROR(INDEX('New RRAP Items'!$B$2:$B$503,SMALL(IF('New RRAP Items'!$A$2:$A$503=$B$32,ROW('New RRAP Items'!$A$2:$A$503)-ROW('New RRAP Items'!$A$2)+1),ROW(M15))),"")</f>
        <v>0</v>
      </c>
      <c r="AO33" s="39" cm="1">
        <f t="array" ref="AO33">IFERROR(INDEX('New RRAP Items'!$B$2:$B$503,SMALL(IF('New RRAP Items'!$A$2:$A$503=$B$33,ROW('New RRAP Items'!$A$2:$A$503)-ROW('New RRAP Items'!$A$2)+1),ROW(N15))),"")</f>
        <v>0</v>
      </c>
      <c r="AP33" s="39" cm="1">
        <f t="array" ref="AP33">IFERROR(INDEX('New RRAP Items'!$B$2:$B$503,SMALL(IF('New RRAP Items'!$A$2:$A$503=$B$34,ROW('New RRAP Items'!$A$2:$A$503)-ROW('New RRAP Items'!$A$2)+1),ROW(O15))),"")</f>
        <v>0</v>
      </c>
      <c r="AQ33" s="39" cm="1">
        <f t="array" ref="AQ33">IFERROR(INDEX('New RRAP Items'!$B$2:$B$503,SMALL(IF('New RRAP Items'!$A$2:$A$503=$B$35,ROW('New RRAP Items'!$A$2:$A$503)-ROW('New RRAP Items'!$A$2)+1),ROW(P15))),"")</f>
        <v>0</v>
      </c>
      <c r="AR33" s="39" cm="1">
        <f t="array" ref="AR33">IFERROR(INDEX('New RRAP Items'!$B$2:$B$503,SMALL(IF('New RRAP Items'!$A$2:$A$503=$B$36,ROW('New RRAP Items'!$A$2:$A$503)-ROW('New RRAP Items'!$A$2)+1),ROW(Q15))),"")</f>
        <v>0</v>
      </c>
      <c r="AS33" s="39" cm="1">
        <f t="array" ref="AS33">IFERROR(INDEX('New RRAP Items'!$B$2:$B$503,SMALL(IF('New RRAP Items'!$A$2:$A$503=$B$37,ROW('New RRAP Items'!$A$2:$A$503)-ROW('New RRAP Items'!$A$2)+1),ROW(R15))),"")</f>
        <v>0</v>
      </c>
      <c r="AT33" s="39" cm="1">
        <f t="array" ref="AT33">IFERROR(INDEX('New RRAP Items'!$B$2:$B$503,SMALL(IF('New RRAP Items'!$A$2:$A$503=$B$38,ROW('New RRAP Items'!$A$2:$A$503)-ROW('New RRAP Items'!$A$2)+1),ROW(S15))),"")</f>
        <v>0</v>
      </c>
      <c r="AU33" s="39" cm="1">
        <f t="array" ref="AU33">IFERROR(INDEX('New RRAP Items'!$B$2:$B$503,SMALL(IF('New RRAP Items'!$A$2:$A$503=$B$39,ROW('New RRAP Items'!$A$2:$A$503)-ROW('New RRAP Items'!$A$2)+1),ROW(T15))),"")</f>
        <v>0</v>
      </c>
    </row>
    <row r="34" spans="2:47" ht="25.2" hidden="1" customHeight="1" outlineLevel="1" x14ac:dyDescent="0.3">
      <c r="B34" s="54"/>
      <c r="C34" s="55"/>
      <c r="D34" s="52"/>
      <c r="E34" s="56"/>
      <c r="F34" s="56"/>
      <c r="G34" s="56"/>
      <c r="H34" s="56"/>
      <c r="I34" s="56"/>
      <c r="J34" s="56"/>
      <c r="K34" s="57"/>
      <c r="L34" s="58"/>
      <c r="M34" s="58"/>
      <c r="N34" s="46"/>
      <c r="O34" s="58"/>
      <c r="P34" s="58"/>
      <c r="Q34" s="58"/>
      <c r="R34" s="59"/>
      <c r="S34" s="60"/>
      <c r="AB34" s="39" cm="1">
        <f t="array" ref="AB34">IFERROR(INDEX('New RRAP Items'!$B$2:$B$503,SMALL(IF('New RRAP Items'!$A$2:$A$503=$B$20,ROW('New RRAP Items'!$A$2:$A$503)-ROW('New RRAP Items'!$A$2)+1),ROW(A16))),"")</f>
        <v>0</v>
      </c>
      <c r="AC34" s="39" cm="1">
        <f t="array" ref="AC34">IFERROR(INDEX('New RRAP Items'!$B$2:$B$503,SMALL(IF('New RRAP Items'!$A$2:$A$503=$B$21,ROW('New RRAP Items'!$A$2:$A$503)-ROW('New RRAP Items'!$A$2)+1),ROW(B16))),"")</f>
        <v>0</v>
      </c>
      <c r="AD34" s="39" cm="1">
        <f t="array" ref="AD34">IFERROR(INDEX('New RRAP Items'!$B$2:$B$503,SMALL(IF('New RRAP Items'!$A$2:$A$503=$B$22,ROW('New RRAP Items'!$A$2:$A$503)-ROW('New RRAP Items'!$A$2)+1),ROW(C16))),"")</f>
        <v>0</v>
      </c>
      <c r="AE34" s="39" cm="1">
        <f t="array" ref="AE34">IFERROR(INDEX('New RRAP Items'!$B$2:$B$503,SMALL(IF('New RRAP Items'!$A$2:$A$503=$B$23,ROW('New RRAP Items'!$A$2:$A$503)-ROW('New RRAP Items'!$A$2)+1),ROW(D16))),"")</f>
        <v>0</v>
      </c>
      <c r="AF34" s="39" cm="1">
        <f t="array" ref="AF34">IFERROR(INDEX('New RRAP Items'!$B$2:$B$503,SMALL(IF('New RRAP Items'!$A$2:$A$503=$B$24,ROW('New RRAP Items'!$A$2:$A$503)-ROW('New RRAP Items'!$A$2)+1),ROW(E16))),"")</f>
        <v>0</v>
      </c>
      <c r="AG34" s="39" cm="1">
        <f t="array" ref="AG34">IFERROR(INDEX('New RRAP Items'!$B$2:$B$503,SMALL(IF('New RRAP Items'!$A$2:$A$503=$B$25,ROW('New RRAP Items'!$A$2:$A$503)-ROW('New RRAP Items'!$A$2)+1),ROW(F16))),"")</f>
        <v>0</v>
      </c>
      <c r="AH34" s="39" cm="1">
        <f t="array" ref="AH34">IFERROR(INDEX('New RRAP Items'!$B$2:$B$503,SMALL(IF('New RRAP Items'!$A$2:$A$503=$B$26,ROW('New RRAP Items'!$A$2:$A$503)-ROW('New RRAP Items'!$A$2)+1),ROW(G16))),"")</f>
        <v>0</v>
      </c>
      <c r="AI34" s="39" cm="1">
        <f t="array" ref="AI34">IFERROR(INDEX('New RRAP Items'!$B$2:$B$503,SMALL(IF('New RRAP Items'!$A$2:$A$503=$B$27,ROW('New RRAP Items'!$A$2:$A$503)-ROW('New RRAP Items'!$A$2)+1),ROW(H16))),"")</f>
        <v>0</v>
      </c>
      <c r="AJ34" s="39" cm="1">
        <f t="array" ref="AJ34">IFERROR(INDEX('New RRAP Items'!$B$2:$B$503,SMALL(IF('New RRAP Items'!$A$2:$A$503=$B$28,ROW('New RRAP Items'!$A$2:$A$503)-ROW('New RRAP Items'!$A$2)+1),ROW(I16))),"")</f>
        <v>0</v>
      </c>
      <c r="AK34" s="39" cm="1">
        <f t="array" ref="AK34">IFERROR(INDEX('New RRAP Items'!$B$2:$B$503,SMALL(IF('New RRAP Items'!$A$2:$A$503=$B$29,ROW('New RRAP Items'!$A$2:$A$503)-ROW('New RRAP Items'!$A$2)+1),ROW(J16))),"")</f>
        <v>0</v>
      </c>
      <c r="AL34" s="39" cm="1">
        <f t="array" ref="AL34">IFERROR(INDEX('New RRAP Items'!$B$2:$B$503,SMALL(IF('New RRAP Items'!$A$2:$A$503=$B$30,ROW('New RRAP Items'!$A$2:$A$503)-ROW('New RRAP Items'!$A$2)+1),ROW(K16))),"")</f>
        <v>0</v>
      </c>
      <c r="AM34" s="39" cm="1">
        <f t="array" ref="AM34">IFERROR(INDEX('New RRAP Items'!$B$2:$B$503,SMALL(IF('New RRAP Items'!$A$2:$A$503=$B$31,ROW('New RRAP Items'!$A$2:$A$503)-ROW('New RRAP Items'!$A$2)+1),ROW(L16))),"")</f>
        <v>0</v>
      </c>
      <c r="AN34" s="39" cm="1">
        <f t="array" ref="AN34">IFERROR(INDEX('New RRAP Items'!$B$2:$B$503,SMALL(IF('New RRAP Items'!$A$2:$A$503=$B$32,ROW('New RRAP Items'!$A$2:$A$503)-ROW('New RRAP Items'!$A$2)+1),ROW(M16))),"")</f>
        <v>0</v>
      </c>
      <c r="AO34" s="39" cm="1">
        <f t="array" ref="AO34">IFERROR(INDEX('New RRAP Items'!$B$2:$B$503,SMALL(IF('New RRAP Items'!$A$2:$A$503=$B$33,ROW('New RRAP Items'!$A$2:$A$503)-ROW('New RRAP Items'!$A$2)+1),ROW(N16))),"")</f>
        <v>0</v>
      </c>
      <c r="AP34" s="39" cm="1">
        <f t="array" ref="AP34">IFERROR(INDEX('New RRAP Items'!$B$2:$B$503,SMALL(IF('New RRAP Items'!$A$2:$A$503=$B$34,ROW('New RRAP Items'!$A$2:$A$503)-ROW('New RRAP Items'!$A$2)+1),ROW(O16))),"")</f>
        <v>0</v>
      </c>
      <c r="AQ34" s="39" cm="1">
        <f t="array" ref="AQ34">IFERROR(INDEX('New RRAP Items'!$B$2:$B$503,SMALL(IF('New RRAP Items'!$A$2:$A$503=$B$35,ROW('New RRAP Items'!$A$2:$A$503)-ROW('New RRAP Items'!$A$2)+1),ROW(P16))),"")</f>
        <v>0</v>
      </c>
      <c r="AR34" s="39" cm="1">
        <f t="array" ref="AR34">IFERROR(INDEX('New RRAP Items'!$B$2:$B$503,SMALL(IF('New RRAP Items'!$A$2:$A$503=$B$36,ROW('New RRAP Items'!$A$2:$A$503)-ROW('New RRAP Items'!$A$2)+1),ROW(Q16))),"")</f>
        <v>0</v>
      </c>
      <c r="AS34" s="39" cm="1">
        <f t="array" ref="AS34">IFERROR(INDEX('New RRAP Items'!$B$2:$B$503,SMALL(IF('New RRAP Items'!$A$2:$A$503=$B$37,ROW('New RRAP Items'!$A$2:$A$503)-ROW('New RRAP Items'!$A$2)+1),ROW(R16))),"")</f>
        <v>0</v>
      </c>
      <c r="AT34" s="39" cm="1">
        <f t="array" ref="AT34">IFERROR(INDEX('New RRAP Items'!$B$2:$B$503,SMALL(IF('New RRAP Items'!$A$2:$A$503=$B$38,ROW('New RRAP Items'!$A$2:$A$503)-ROW('New RRAP Items'!$A$2)+1),ROW(S16))),"")</f>
        <v>0</v>
      </c>
      <c r="AU34" s="39" cm="1">
        <f t="array" ref="AU34">IFERROR(INDEX('New RRAP Items'!$B$2:$B$503,SMALL(IF('New RRAP Items'!$A$2:$A$503=$B$39,ROW('New RRAP Items'!$A$2:$A$503)-ROW('New RRAP Items'!$A$2)+1),ROW(T16))),"")</f>
        <v>0</v>
      </c>
    </row>
    <row r="35" spans="2:47" ht="25.2" hidden="1" customHeight="1" outlineLevel="1" x14ac:dyDescent="0.3">
      <c r="B35" s="54"/>
      <c r="C35" s="55"/>
      <c r="D35" s="52"/>
      <c r="E35" s="56"/>
      <c r="F35" s="56"/>
      <c r="G35" s="56"/>
      <c r="H35" s="56"/>
      <c r="I35" s="56"/>
      <c r="J35" s="56"/>
      <c r="K35" s="57"/>
      <c r="L35" s="58"/>
      <c r="M35" s="58"/>
      <c r="N35" s="46"/>
      <c r="O35" s="58"/>
      <c r="P35" s="58"/>
      <c r="Q35" s="58"/>
      <c r="R35" s="59"/>
      <c r="S35" s="60"/>
      <c r="AB35" s="39" cm="1">
        <f t="array" ref="AB35">IFERROR(INDEX('New RRAP Items'!$B$2:$B$503,SMALL(IF('New RRAP Items'!$A$2:$A$503=$B$20,ROW('New RRAP Items'!$A$2:$A$503)-ROW('New RRAP Items'!$A$2)+1),ROW(A17))),"")</f>
        <v>0</v>
      </c>
      <c r="AC35" s="39"/>
      <c r="AD35" s="39"/>
      <c r="AE35" s="39"/>
      <c r="AF35" s="39" cm="1">
        <f t="array" ref="AF35">IFERROR(INDEX('New RRAP Items'!$B$2:$B$503,SMALL(IF('New RRAP Items'!$A$2:$A$503=$B$24,ROW('New RRAP Items'!$A$2:$A$503)-ROW('New RRAP Items'!$A$2)+1),ROW(E17))),"")</f>
        <v>0</v>
      </c>
      <c r="AG35" s="39" cm="1">
        <f t="array" ref="AG35">IFERROR(INDEX('New RRAP Items'!$B$2:$B$503,SMALL(IF('New RRAP Items'!$A$2:$A$503=$B$25,ROW('New RRAP Items'!$A$2:$A$503)-ROW('New RRAP Items'!$A$2)+1),ROW(F17))),"")</f>
        <v>0</v>
      </c>
      <c r="AH35" s="39" cm="1">
        <f t="array" ref="AH35">IFERROR(INDEX('New RRAP Items'!$B$2:$B$503,SMALL(IF('New RRAP Items'!$A$2:$A$503=$B$26,ROW('New RRAP Items'!$A$2:$A$503)-ROW('New RRAP Items'!$A$2)+1),ROW(G17))),"")</f>
        <v>0</v>
      </c>
      <c r="AI35" s="39" cm="1">
        <f t="array" ref="AI35">IFERROR(INDEX('New RRAP Items'!$B$2:$B$503,SMALL(IF('New RRAP Items'!$A$2:$A$503=$B$27,ROW('New RRAP Items'!$A$2:$A$503)-ROW('New RRAP Items'!$A$2)+1),ROW(H17))),"")</f>
        <v>0</v>
      </c>
      <c r="AJ35" s="39" cm="1">
        <f t="array" ref="AJ35">IFERROR(INDEX('New RRAP Items'!$B$2:$B$503,SMALL(IF('New RRAP Items'!$A$2:$A$503=$B$28,ROW('New RRAP Items'!$A$2:$A$503)-ROW('New RRAP Items'!$A$2)+1),ROW(I17))),"")</f>
        <v>0</v>
      </c>
      <c r="AK35" s="39" cm="1">
        <f t="array" ref="AK35">IFERROR(INDEX('New RRAP Items'!$B$2:$B$503,SMALL(IF('New RRAP Items'!$A$2:$A$503=$B$29,ROW('New RRAP Items'!$A$2:$A$503)-ROW('New RRAP Items'!$A$2)+1),ROW(J17))),"")</f>
        <v>0</v>
      </c>
      <c r="AL35" s="39" cm="1">
        <f t="array" ref="AL35">IFERROR(INDEX('New RRAP Items'!$B$2:$B$503,SMALL(IF('New RRAP Items'!$A$2:$A$503=$B$30,ROW('New RRAP Items'!$A$2:$A$503)-ROW('New RRAP Items'!$A$2)+1),ROW(K17))),"")</f>
        <v>0</v>
      </c>
      <c r="AM35" s="39" cm="1">
        <f t="array" ref="AM35">IFERROR(INDEX('New RRAP Items'!$B$2:$B$503,SMALL(IF('New RRAP Items'!$A$2:$A$503=$B$31,ROW('New RRAP Items'!$A$2:$A$503)-ROW('New RRAP Items'!$A$2)+1),ROW(L17))),"")</f>
        <v>0</v>
      </c>
      <c r="AN35" s="39" cm="1">
        <f t="array" ref="AN35">IFERROR(INDEX('New RRAP Items'!$B$2:$B$503,SMALL(IF('New RRAP Items'!$A$2:$A$503=$B$32,ROW('New RRAP Items'!$A$2:$A$503)-ROW('New RRAP Items'!$A$2)+1),ROW(M17))),"")</f>
        <v>0</v>
      </c>
      <c r="AO35" s="39" cm="1">
        <f t="array" ref="AO35">IFERROR(INDEX('New RRAP Items'!$B$2:$B$503,SMALL(IF('New RRAP Items'!$A$2:$A$503=$B$33,ROW('New RRAP Items'!$A$2:$A$503)-ROW('New RRAP Items'!$A$2)+1),ROW(N17))),"")</f>
        <v>0</v>
      </c>
      <c r="AP35" s="39" cm="1">
        <f t="array" ref="AP35">IFERROR(INDEX('New RRAP Items'!$B$2:$B$503,SMALL(IF('New RRAP Items'!$A$2:$A$503=$B$34,ROW('New RRAP Items'!$A$2:$A$503)-ROW('New RRAP Items'!$A$2)+1),ROW(O17))),"")</f>
        <v>0</v>
      </c>
      <c r="AQ35" s="39" cm="1">
        <f t="array" ref="AQ35">IFERROR(INDEX('New RRAP Items'!$B$2:$B$503,SMALL(IF('New RRAP Items'!$A$2:$A$503=$B$35,ROW('New RRAP Items'!$A$2:$A$503)-ROW('New RRAP Items'!$A$2)+1),ROW(P17))),"")</f>
        <v>0</v>
      </c>
      <c r="AR35" s="39" cm="1">
        <f t="array" ref="AR35">IFERROR(INDEX('New RRAP Items'!$B$2:$B$503,SMALL(IF('New RRAP Items'!$A$2:$A$503=$B$36,ROW('New RRAP Items'!$A$2:$A$503)-ROW('New RRAP Items'!$A$2)+1),ROW(Q17))),"")</f>
        <v>0</v>
      </c>
      <c r="AS35" s="39" cm="1">
        <f t="array" ref="AS35">IFERROR(INDEX('New RRAP Items'!$B$2:$B$503,SMALL(IF('New RRAP Items'!$A$2:$A$503=$B$37,ROW('New RRAP Items'!$A$2:$A$503)-ROW('New RRAP Items'!$A$2)+1),ROW(R17))),"")</f>
        <v>0</v>
      </c>
      <c r="AT35" s="39" cm="1">
        <f t="array" ref="AT35">IFERROR(INDEX('New RRAP Items'!$B$2:$B$503,SMALL(IF('New RRAP Items'!$A$2:$A$503=$B$38,ROW('New RRAP Items'!$A$2:$A$503)-ROW('New RRAP Items'!$A$2)+1),ROW(S17))),"")</f>
        <v>0</v>
      </c>
      <c r="AU35" s="39" cm="1">
        <f t="array" ref="AU35">IFERROR(INDEX('New RRAP Items'!$B$2:$B$503,SMALL(IF('New RRAP Items'!$A$2:$A$503=$B$39,ROW('New RRAP Items'!$A$2:$A$503)-ROW('New RRAP Items'!$A$2)+1),ROW(T17))),"")</f>
        <v>0</v>
      </c>
    </row>
    <row r="36" spans="2:47" ht="25.2" hidden="1" customHeight="1" outlineLevel="1" x14ac:dyDescent="0.3">
      <c r="B36" s="54"/>
      <c r="C36" s="55"/>
      <c r="D36" s="52"/>
      <c r="E36" s="56"/>
      <c r="F36" s="56"/>
      <c r="G36" s="56"/>
      <c r="H36" s="56"/>
      <c r="I36" s="56"/>
      <c r="J36" s="56"/>
      <c r="K36" s="57"/>
      <c r="L36" s="58"/>
      <c r="M36" s="58"/>
      <c r="N36" s="46"/>
      <c r="O36" s="58"/>
      <c r="P36" s="58"/>
      <c r="Q36" s="58"/>
      <c r="R36" s="59"/>
      <c r="S36" s="60"/>
      <c r="AB36" s="37" cm="1">
        <f t="array" ref="AB36">IFERROR(INDEX('New RRAP Items'!$B$2:$B$503,SMALL(IF('New RRAP Items'!$A$2:$A$503=$B$20,ROW('New RRAP Items'!$A$2:$A$503)-ROW('New RRAP Items'!$A$2)+1),ROW(A18))),"")</f>
        <v>0</v>
      </c>
    </row>
    <row r="37" spans="2:47" ht="25.2" hidden="1" customHeight="1" outlineLevel="1" x14ac:dyDescent="0.3">
      <c r="B37" s="54"/>
      <c r="C37" s="55"/>
      <c r="D37" s="52"/>
      <c r="E37" s="56"/>
      <c r="F37" s="56"/>
      <c r="G37" s="56"/>
      <c r="H37" s="56"/>
      <c r="I37" s="56"/>
      <c r="J37" s="56"/>
      <c r="K37" s="57"/>
      <c r="L37" s="58"/>
      <c r="M37" s="58"/>
      <c r="N37" s="46"/>
      <c r="O37" s="58"/>
      <c r="P37" s="58"/>
      <c r="Q37" s="58"/>
      <c r="R37" s="59"/>
      <c r="S37" s="60"/>
      <c r="AB37" s="37" t="str">
        <f>IF('New RRAP Items'!$A20=$B37,'New RRAP Items'!$B20,"")</f>
        <v/>
      </c>
    </row>
    <row r="38" spans="2:47" ht="25.2" hidden="1" customHeight="1" outlineLevel="1" x14ac:dyDescent="0.3">
      <c r="B38" s="54"/>
      <c r="C38" s="55"/>
      <c r="D38" s="52"/>
      <c r="E38" s="56"/>
      <c r="F38" s="56"/>
      <c r="G38" s="56"/>
      <c r="H38" s="56"/>
      <c r="I38" s="56"/>
      <c r="J38" s="56"/>
      <c r="K38" s="57"/>
      <c r="L38" s="58"/>
      <c r="M38" s="58"/>
      <c r="N38" s="46"/>
      <c r="O38" s="58"/>
      <c r="P38" s="58"/>
      <c r="Q38" s="58"/>
      <c r="R38" s="59"/>
      <c r="S38" s="60"/>
    </row>
    <row r="39" spans="2:47" ht="25.2" hidden="1" customHeight="1" outlineLevel="1" x14ac:dyDescent="0.3">
      <c r="B39" s="54"/>
      <c r="C39" s="55"/>
      <c r="D39" s="52"/>
      <c r="E39" s="56"/>
      <c r="F39" s="56"/>
      <c r="G39" s="56"/>
      <c r="H39" s="56"/>
      <c r="I39" s="56"/>
      <c r="J39" s="56"/>
      <c r="K39" s="57"/>
      <c r="L39" s="58"/>
      <c r="M39" s="58"/>
      <c r="N39" s="46"/>
      <c r="O39" s="58"/>
      <c r="P39" s="58"/>
      <c r="Q39" s="58"/>
      <c r="R39" s="59"/>
      <c r="S39" s="60"/>
    </row>
    <row r="40" spans="2:47" ht="15.6" collapsed="1" x14ac:dyDescent="0.3">
      <c r="B40" s="70" t="s">
        <v>6</v>
      </c>
      <c r="C40" s="70"/>
      <c r="D40" s="71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2">
        <f>SUM(R20:R39)</f>
        <v>0</v>
      </c>
      <c r="S40" s="72"/>
      <c r="AB40" s="37" t="str">
        <f>IF('New RRAP Items'!$A24=$B40,'New RRAP Items'!$B24,"")</f>
        <v/>
      </c>
    </row>
    <row r="41" spans="2:47" ht="15.6" x14ac:dyDescent="0.3">
      <c r="B41" s="73" t="s">
        <v>211</v>
      </c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4"/>
      <c r="S41" s="75"/>
      <c r="AB41" s="37" t="str">
        <f>IF('New RRAP Items'!$A25=$B41,'New RRAP Items'!$B25,"")</f>
        <v/>
      </c>
    </row>
    <row r="42" spans="2:47" ht="15.6" x14ac:dyDescent="0.3">
      <c r="B42" s="49" t="s">
        <v>212</v>
      </c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1"/>
      <c r="R42" s="52"/>
      <c r="S42" s="53"/>
      <c r="AB42" s="37" t="str">
        <f>IF('New RRAP Items'!$A26=$B42,'New RRAP Items'!$B26,"")</f>
        <v/>
      </c>
    </row>
    <row r="43" spans="2:47" ht="120" customHeight="1" x14ac:dyDescent="0.65">
      <c r="B43" s="47" t="s">
        <v>196</v>
      </c>
      <c r="C43" s="48"/>
      <c r="D43" s="48"/>
      <c r="E43" s="48"/>
      <c r="F43" s="48"/>
      <c r="G43" s="48"/>
      <c r="H43" s="48"/>
      <c r="I43" s="48"/>
      <c r="J43" s="48"/>
      <c r="K43" s="48"/>
      <c r="AB43" s="37" t="str">
        <f>IF('New RRAP Items'!$A27=$B43,'New RRAP Items'!$B27,"")</f>
        <v/>
      </c>
    </row>
    <row r="44" spans="2:47" x14ac:dyDescent="0.3">
      <c r="AB44" s="37" t="str">
        <f>IF('New RRAP Items'!$A28=$B44,'New RRAP Items'!$B28,"")</f>
        <v/>
      </c>
    </row>
    <row r="45" spans="2:47" x14ac:dyDescent="0.3">
      <c r="AB45" s="37" t="str">
        <f>IF('New RRAP Items'!$A29=$B45,'New RRAP Items'!$B29,"")</f>
        <v/>
      </c>
    </row>
    <row r="46" spans="2:47" x14ac:dyDescent="0.3">
      <c r="AB46" s="37" t="str">
        <f>IF('New RRAP Items'!$A30=$B46,'New RRAP Items'!$B30,"")</f>
        <v/>
      </c>
    </row>
    <row r="47" spans="2:47" x14ac:dyDescent="0.3">
      <c r="AB47" s="37" t="str">
        <f>IF('New RRAP Items'!$A31=$B47,'New RRAP Items'!$B31,"")</f>
        <v/>
      </c>
    </row>
    <row r="48" spans="2:47" x14ac:dyDescent="0.3">
      <c r="AB48" s="37" t="str">
        <f>IF('New RRAP Items'!$A32=$B48,'New RRAP Items'!$B32,"")</f>
        <v/>
      </c>
    </row>
    <row r="49" spans="28:28" x14ac:dyDescent="0.3">
      <c r="AB49" s="37" t="str">
        <f>IF('New RRAP Items'!$A34=$B49,'New RRAP Items'!$B34,"")</f>
        <v/>
      </c>
    </row>
    <row r="50" spans="28:28" x14ac:dyDescent="0.3">
      <c r="AB50" s="37" t="str">
        <f>IF('New RRAP Items'!$A35=$B50,'New RRAP Items'!$B35,"")</f>
        <v/>
      </c>
    </row>
    <row r="51" spans="28:28" x14ac:dyDescent="0.3">
      <c r="AB51" s="37" t="str">
        <f>IF('New RRAP Items'!$A36=$B51,'New RRAP Items'!$B36,"")</f>
        <v/>
      </c>
    </row>
    <row r="52" spans="28:28" x14ac:dyDescent="0.3">
      <c r="AB52" s="37" t="str">
        <f>IF('New RRAP Items'!$A37=$B52,'New RRAP Items'!$B37,"")</f>
        <v/>
      </c>
    </row>
    <row r="53" spans="28:28" x14ac:dyDescent="0.3">
      <c r="AB53" s="37" t="str">
        <f>IF('New RRAP Items'!$A38=$B53,'New RRAP Items'!$B38,"")</f>
        <v/>
      </c>
    </row>
    <row r="54" spans="28:28" x14ac:dyDescent="0.3">
      <c r="AB54" s="37" t="str">
        <f>IF('New RRAP Items'!$A39=$B54,'New RRAP Items'!$B39,"")</f>
        <v/>
      </c>
    </row>
    <row r="55" spans="28:28" x14ac:dyDescent="0.3">
      <c r="AB55" s="37" t="str">
        <f>IF('New RRAP Items'!$A40=$B55,'New RRAP Items'!$B40,"")</f>
        <v/>
      </c>
    </row>
    <row r="56" spans="28:28" x14ac:dyDescent="0.3">
      <c r="AB56" s="37" t="str">
        <f>IF('New RRAP Items'!$A41=$B56,'New RRAP Items'!$B41,"")</f>
        <v/>
      </c>
    </row>
    <row r="57" spans="28:28" x14ac:dyDescent="0.3">
      <c r="AB57" s="37" t="str">
        <f>IF('New RRAP Items'!$A42=$B57,'New RRAP Items'!$B42,"")</f>
        <v/>
      </c>
    </row>
    <row r="58" spans="28:28" x14ac:dyDescent="0.3">
      <c r="AB58" s="37" t="str">
        <f>IF('New RRAP Items'!$A43=$B58,'New RRAP Items'!$B43,"")</f>
        <v/>
      </c>
    </row>
    <row r="59" spans="28:28" x14ac:dyDescent="0.3">
      <c r="AB59" s="37" t="str">
        <f>IF('New RRAP Items'!$A44=$B59,'New RRAP Items'!$B44,"")</f>
        <v/>
      </c>
    </row>
    <row r="60" spans="28:28" x14ac:dyDescent="0.3">
      <c r="AB60" s="37" t="str">
        <f>IF('New RRAP Items'!$A45=$B60,'New RRAP Items'!$B45,"")</f>
        <v/>
      </c>
    </row>
    <row r="61" spans="28:28" x14ac:dyDescent="0.3">
      <c r="AB61" s="37" t="str">
        <f>IF('New RRAP Items'!$A46=$B61,'New RRAP Items'!$B46,"")</f>
        <v/>
      </c>
    </row>
    <row r="62" spans="28:28" x14ac:dyDescent="0.3">
      <c r="AB62" s="37" t="str">
        <f>IF('New RRAP Items'!$A47=$B62,'New RRAP Items'!$B47,"")</f>
        <v/>
      </c>
    </row>
    <row r="63" spans="28:28" x14ac:dyDescent="0.3">
      <c r="AB63" s="37" t="str">
        <f>IF('New RRAP Items'!$A48=$B63,'New RRAP Items'!$B48,"")</f>
        <v/>
      </c>
    </row>
    <row r="64" spans="28:28" x14ac:dyDescent="0.3">
      <c r="AB64" s="37" t="str">
        <f>IF('New RRAP Items'!$A50=$B64,'New RRAP Items'!$B50,"")</f>
        <v/>
      </c>
    </row>
    <row r="65" spans="28:28" x14ac:dyDescent="0.3">
      <c r="AB65" s="37" t="str">
        <f>IF('New RRAP Items'!$A51=$B65,'New RRAP Items'!$B51,"")</f>
        <v/>
      </c>
    </row>
    <row r="66" spans="28:28" x14ac:dyDescent="0.3">
      <c r="AB66" s="37" t="str">
        <f>IF('New RRAP Items'!$A52=$B66,'New RRAP Items'!$B52,"")</f>
        <v/>
      </c>
    </row>
    <row r="67" spans="28:28" x14ac:dyDescent="0.3">
      <c r="AB67" s="37" t="str">
        <f>IF('New RRAP Items'!$A53=$B67,'New RRAP Items'!$B53,"")</f>
        <v/>
      </c>
    </row>
    <row r="68" spans="28:28" x14ac:dyDescent="0.3">
      <c r="AB68" s="37" t="str">
        <f>IF('New RRAP Items'!$A54=$B68,'New RRAP Items'!$B54,"")</f>
        <v/>
      </c>
    </row>
    <row r="69" spans="28:28" x14ac:dyDescent="0.3">
      <c r="AB69" s="37" t="str">
        <f>IF('New RRAP Items'!$A55=$B69,'New RRAP Items'!$B55,"")</f>
        <v/>
      </c>
    </row>
    <row r="70" spans="28:28" x14ac:dyDescent="0.3">
      <c r="AB70" s="37" t="str">
        <f>IF('New RRAP Items'!$A56=$B70,'New RRAP Items'!$B56,"")</f>
        <v/>
      </c>
    </row>
    <row r="71" spans="28:28" x14ac:dyDescent="0.3">
      <c r="AB71" s="37" t="str">
        <f>IF('New RRAP Items'!$A57=$B71,'New RRAP Items'!$B57,"")</f>
        <v/>
      </c>
    </row>
    <row r="72" spans="28:28" x14ac:dyDescent="0.3">
      <c r="AB72" s="37" t="str">
        <f>IF('New RRAP Items'!$A58=$B72,'New RRAP Items'!$B58,"")</f>
        <v/>
      </c>
    </row>
    <row r="73" spans="28:28" x14ac:dyDescent="0.3">
      <c r="AB73" s="37" t="str">
        <f>IF('New RRAP Items'!$A59=$B73,'New RRAP Items'!$B59,"")</f>
        <v/>
      </c>
    </row>
    <row r="74" spans="28:28" x14ac:dyDescent="0.3">
      <c r="AB74" s="37" t="str">
        <f>IF('New RRAP Items'!$A60=$B74,'New RRAP Items'!$B60,"")</f>
        <v/>
      </c>
    </row>
    <row r="75" spans="28:28" x14ac:dyDescent="0.3">
      <c r="AB75" s="37" t="str">
        <f>IF('New RRAP Items'!$A61=$B75,'New RRAP Items'!$B61,"")</f>
        <v/>
      </c>
    </row>
    <row r="76" spans="28:28" x14ac:dyDescent="0.3">
      <c r="AB76" s="37" t="str">
        <f>IF('New RRAP Items'!$A62=$B76,'New RRAP Items'!$B62,"")</f>
        <v/>
      </c>
    </row>
    <row r="77" spans="28:28" x14ac:dyDescent="0.3">
      <c r="AB77" s="37" t="str">
        <f>IF('New RRAP Items'!$A63=$B77,'New RRAP Items'!$B63,"")</f>
        <v/>
      </c>
    </row>
    <row r="78" spans="28:28" x14ac:dyDescent="0.3">
      <c r="AB78" s="37" t="str">
        <f>IF('New RRAP Items'!$A64=$B78,'New RRAP Items'!$B64,"")</f>
        <v/>
      </c>
    </row>
    <row r="79" spans="28:28" x14ac:dyDescent="0.3">
      <c r="AB79" s="37" t="str">
        <f>IF('New RRAP Items'!$A65=$B79,'New RRAP Items'!$B65,"")</f>
        <v/>
      </c>
    </row>
    <row r="80" spans="28:28" x14ac:dyDescent="0.3">
      <c r="AB80" s="37" t="str">
        <f>IF('New RRAP Items'!$A66=$B80,'New RRAP Items'!$B66,"")</f>
        <v/>
      </c>
    </row>
    <row r="81" spans="28:28" x14ac:dyDescent="0.3">
      <c r="AB81" s="37" t="str">
        <f>IF('New RRAP Items'!$A67=$B81,'New RRAP Items'!$B67,"")</f>
        <v/>
      </c>
    </row>
    <row r="82" spans="28:28" x14ac:dyDescent="0.3">
      <c r="AB82" s="37" t="str">
        <f>IF('New RRAP Items'!$A68=$B82,'New RRAP Items'!$B68,"")</f>
        <v/>
      </c>
    </row>
    <row r="83" spans="28:28" x14ac:dyDescent="0.3">
      <c r="AB83" s="37" t="str">
        <f>IF('New RRAP Items'!$A69=$B83,'New RRAP Items'!$B69,"")</f>
        <v/>
      </c>
    </row>
    <row r="84" spans="28:28" x14ac:dyDescent="0.3">
      <c r="AB84" s="37" t="str">
        <f>IF('New RRAP Items'!$A70=$B84,'New RRAP Items'!$B70,"")</f>
        <v/>
      </c>
    </row>
    <row r="85" spans="28:28" x14ac:dyDescent="0.3">
      <c r="AB85" s="37" t="str">
        <f>IF('New RRAP Items'!$A71=$B85,'New RRAP Items'!$B71,"")</f>
        <v/>
      </c>
    </row>
    <row r="86" spans="28:28" x14ac:dyDescent="0.3">
      <c r="AB86" s="37" t="str">
        <f>IF('New RRAP Items'!$A72=$B86,'New RRAP Items'!$B72,"")</f>
        <v/>
      </c>
    </row>
    <row r="87" spans="28:28" x14ac:dyDescent="0.3">
      <c r="AB87" s="37" t="str">
        <f>IF('New RRAP Items'!$A73=$B87,'New RRAP Items'!$B73,"")</f>
        <v/>
      </c>
    </row>
    <row r="88" spans="28:28" x14ac:dyDescent="0.3">
      <c r="AB88" s="37" t="str">
        <f>IF('New RRAP Items'!$A74=$B88,'New RRAP Items'!$B74,"")</f>
        <v/>
      </c>
    </row>
    <row r="89" spans="28:28" x14ac:dyDescent="0.3">
      <c r="AB89" s="37" t="str">
        <f>IF('New RRAP Items'!$A75=$B89,'New RRAP Items'!$B75,"")</f>
        <v/>
      </c>
    </row>
    <row r="90" spans="28:28" x14ac:dyDescent="0.3">
      <c r="AB90" s="37" t="str">
        <f>IF('New RRAP Items'!$A76=$B90,'New RRAP Items'!$B76,"")</f>
        <v/>
      </c>
    </row>
    <row r="91" spans="28:28" x14ac:dyDescent="0.3">
      <c r="AB91" s="37" t="str">
        <f>IF('New RRAP Items'!$A77=$B91,'New RRAP Items'!$B77,"")</f>
        <v/>
      </c>
    </row>
    <row r="92" spans="28:28" x14ac:dyDescent="0.3">
      <c r="AB92" s="37" t="str">
        <f>IF('New RRAP Items'!$A78=$B92,'New RRAP Items'!$B78,"")</f>
        <v/>
      </c>
    </row>
    <row r="93" spans="28:28" x14ac:dyDescent="0.3">
      <c r="AB93" s="37" t="str">
        <f>IF('New RRAP Items'!$A80=$B93,'New RRAP Items'!$B80,"")</f>
        <v/>
      </c>
    </row>
    <row r="94" spans="28:28" x14ac:dyDescent="0.3">
      <c r="AB94" s="37" t="str">
        <f>IF('New RRAP Items'!$A81=$B94,'New RRAP Items'!$B81,"")</f>
        <v/>
      </c>
    </row>
    <row r="95" spans="28:28" x14ac:dyDescent="0.3">
      <c r="AB95" s="37" t="str">
        <f>IF('New RRAP Items'!$A82=$B95,'New RRAP Items'!$B82,"")</f>
        <v/>
      </c>
    </row>
    <row r="96" spans="28:28" x14ac:dyDescent="0.3">
      <c r="AB96" s="37" t="str">
        <f>IF('New RRAP Items'!$A83=$B96,'New RRAP Items'!$B83,"")</f>
        <v/>
      </c>
    </row>
    <row r="97" spans="28:28" x14ac:dyDescent="0.3">
      <c r="AB97" s="37" t="str">
        <f>IF('New RRAP Items'!$A84=$B97,'New RRAP Items'!$B84,"")</f>
        <v/>
      </c>
    </row>
    <row r="98" spans="28:28" x14ac:dyDescent="0.3">
      <c r="AB98" s="37" t="str">
        <f>IF('New RRAP Items'!$A85=$B98,'New RRAP Items'!$B85,"")</f>
        <v/>
      </c>
    </row>
    <row r="99" spans="28:28" x14ac:dyDescent="0.3">
      <c r="AB99" s="37" t="str">
        <f>IF('New RRAP Items'!$A86=$B99,'New RRAP Items'!$B86,"")</f>
        <v/>
      </c>
    </row>
    <row r="100" spans="28:28" x14ac:dyDescent="0.3">
      <c r="AB100" s="37" t="str">
        <f>IF('New RRAP Items'!$A87=$B100,'New RRAP Items'!$B87,"")</f>
        <v/>
      </c>
    </row>
    <row r="101" spans="28:28" x14ac:dyDescent="0.3">
      <c r="AB101" s="37" t="str">
        <f>IF('New RRAP Items'!$A88=$B101,'New RRAP Items'!$B88,"")</f>
        <v/>
      </c>
    </row>
    <row r="102" spans="28:28" x14ac:dyDescent="0.3">
      <c r="AB102" s="37" t="str">
        <f>IF('New RRAP Items'!$A89=$B102,'New RRAP Items'!$B89,"")</f>
        <v/>
      </c>
    </row>
    <row r="103" spans="28:28" x14ac:dyDescent="0.3">
      <c r="AB103" s="37" t="str">
        <f>IF('New RRAP Items'!$A90=$B103,'New RRAP Items'!$B90,"")</f>
        <v/>
      </c>
    </row>
    <row r="104" spans="28:28" x14ac:dyDescent="0.3">
      <c r="AB104" s="37" t="str">
        <f>IF('New RRAP Items'!$A91=$B104,'New RRAP Items'!$B91,"")</f>
        <v/>
      </c>
    </row>
    <row r="105" spans="28:28" x14ac:dyDescent="0.3">
      <c r="AB105" s="37" t="str">
        <f>IF('New RRAP Items'!$A92=$B105,'New RRAP Items'!$B92,"")</f>
        <v/>
      </c>
    </row>
    <row r="106" spans="28:28" x14ac:dyDescent="0.3">
      <c r="AB106" s="37" t="str">
        <f>IF('New RRAP Items'!$A93=$B106,'New RRAP Items'!$B93,"")</f>
        <v/>
      </c>
    </row>
  </sheetData>
  <sheetProtection sheet="1" formatRows="0" selectLockedCells="1"/>
  <mergeCells count="138">
    <mergeCell ref="B7:K7"/>
    <mergeCell ref="L7:S7"/>
    <mergeCell ref="B8:K8"/>
    <mergeCell ref="L8:S8"/>
    <mergeCell ref="B11:G11"/>
    <mergeCell ref="H11:M11"/>
    <mergeCell ref="N11:S11"/>
    <mergeCell ref="B5:E5"/>
    <mergeCell ref="F5:K5"/>
    <mergeCell ref="L5:N5"/>
    <mergeCell ref="O5:S5"/>
    <mergeCell ref="B6:E6"/>
    <mergeCell ref="F6:K6"/>
    <mergeCell ref="L6:N6"/>
    <mergeCell ref="O6:S6"/>
    <mergeCell ref="B15:S15"/>
    <mergeCell ref="B16:S16"/>
    <mergeCell ref="B19:C19"/>
    <mergeCell ref="D19:K19"/>
    <mergeCell ref="L19:M19"/>
    <mergeCell ref="O19:Q19"/>
    <mergeCell ref="R19:S19"/>
    <mergeCell ref="B12:G12"/>
    <mergeCell ref="H12:M12"/>
    <mergeCell ref="N12:S12"/>
    <mergeCell ref="N13:S13"/>
    <mergeCell ref="N14:S14"/>
    <mergeCell ref="H13:M13"/>
    <mergeCell ref="H14:M14"/>
    <mergeCell ref="B13:G13"/>
    <mergeCell ref="B14:G14"/>
    <mergeCell ref="B20:C20"/>
    <mergeCell ref="D20:K20"/>
    <mergeCell ref="L20:M20"/>
    <mergeCell ref="O20:Q20"/>
    <mergeCell ref="R20:S20"/>
    <mergeCell ref="B21:C21"/>
    <mergeCell ref="D21:K21"/>
    <mergeCell ref="L21:M21"/>
    <mergeCell ref="O21:Q21"/>
    <mergeCell ref="R21:S21"/>
    <mergeCell ref="B22:C22"/>
    <mergeCell ref="D22:K22"/>
    <mergeCell ref="L22:M22"/>
    <mergeCell ref="O22:Q22"/>
    <mergeCell ref="R22:S22"/>
    <mergeCell ref="B23:C23"/>
    <mergeCell ref="D23:K23"/>
    <mergeCell ref="L23:M23"/>
    <mergeCell ref="O23:Q23"/>
    <mergeCell ref="R23:S23"/>
    <mergeCell ref="B24:C24"/>
    <mergeCell ref="D24:K24"/>
    <mergeCell ref="L24:M24"/>
    <mergeCell ref="O24:Q24"/>
    <mergeCell ref="R24:S24"/>
    <mergeCell ref="B25:C25"/>
    <mergeCell ref="D25:K25"/>
    <mergeCell ref="L25:M25"/>
    <mergeCell ref="O25:Q25"/>
    <mergeCell ref="R25:S25"/>
    <mergeCell ref="B26:C26"/>
    <mergeCell ref="D26:K26"/>
    <mergeCell ref="L26:M26"/>
    <mergeCell ref="O26:Q26"/>
    <mergeCell ref="R26:S26"/>
    <mergeCell ref="B27:C27"/>
    <mergeCell ref="D27:K27"/>
    <mergeCell ref="L27:M27"/>
    <mergeCell ref="O27:Q27"/>
    <mergeCell ref="R27:S27"/>
    <mergeCell ref="B28:C28"/>
    <mergeCell ref="D28:K28"/>
    <mergeCell ref="L28:M28"/>
    <mergeCell ref="O28:Q28"/>
    <mergeCell ref="R28:S28"/>
    <mergeCell ref="B29:C29"/>
    <mergeCell ref="D29:K29"/>
    <mergeCell ref="L29:M29"/>
    <mergeCell ref="O29:Q29"/>
    <mergeCell ref="R29:S29"/>
    <mergeCell ref="B30:C30"/>
    <mergeCell ref="D30:K30"/>
    <mergeCell ref="L30:M30"/>
    <mergeCell ref="O30:Q30"/>
    <mergeCell ref="R30:S30"/>
    <mergeCell ref="B31:C31"/>
    <mergeCell ref="D31:K31"/>
    <mergeCell ref="L31:M31"/>
    <mergeCell ref="O31:Q31"/>
    <mergeCell ref="R31:S31"/>
    <mergeCell ref="B32:C32"/>
    <mergeCell ref="D32:K32"/>
    <mergeCell ref="L32:M32"/>
    <mergeCell ref="O32:Q32"/>
    <mergeCell ref="R32:S32"/>
    <mergeCell ref="B33:C33"/>
    <mergeCell ref="D33:K33"/>
    <mergeCell ref="L33:M33"/>
    <mergeCell ref="O33:Q33"/>
    <mergeCell ref="R33:S33"/>
    <mergeCell ref="B34:C34"/>
    <mergeCell ref="D34:K34"/>
    <mergeCell ref="L34:M34"/>
    <mergeCell ref="O34:Q34"/>
    <mergeCell ref="R34:S34"/>
    <mergeCell ref="B35:C35"/>
    <mergeCell ref="D35:K35"/>
    <mergeCell ref="L35:M35"/>
    <mergeCell ref="O35:Q35"/>
    <mergeCell ref="R35:S35"/>
    <mergeCell ref="B36:C36"/>
    <mergeCell ref="D36:K36"/>
    <mergeCell ref="L36:M36"/>
    <mergeCell ref="O36:Q36"/>
    <mergeCell ref="R36:S36"/>
    <mergeCell ref="B37:C37"/>
    <mergeCell ref="D37:K37"/>
    <mergeCell ref="L37:M37"/>
    <mergeCell ref="O37:Q37"/>
    <mergeCell ref="R37:S37"/>
    <mergeCell ref="B43:K43"/>
    <mergeCell ref="B40:Q40"/>
    <mergeCell ref="R40:S40"/>
    <mergeCell ref="B41:Q41"/>
    <mergeCell ref="R41:S41"/>
    <mergeCell ref="B42:Q42"/>
    <mergeCell ref="R42:S42"/>
    <mergeCell ref="B38:C38"/>
    <mergeCell ref="D38:K38"/>
    <mergeCell ref="L38:M38"/>
    <mergeCell ref="O38:Q38"/>
    <mergeCell ref="R38:S38"/>
    <mergeCell ref="B39:C39"/>
    <mergeCell ref="D39:K39"/>
    <mergeCell ref="L39:M39"/>
    <mergeCell ref="O39:Q39"/>
    <mergeCell ref="R39:S39"/>
  </mergeCells>
  <conditionalFormatting sqref="B14">
    <cfRule type="expression" dxfId="49" priority="10">
      <formula>LEN(TRIM(B14))&gt;0</formula>
    </cfRule>
  </conditionalFormatting>
  <conditionalFormatting sqref="B8:K8">
    <cfRule type="expression" dxfId="48" priority="12">
      <formula>LEN(TRIM(B8))&gt;0</formula>
    </cfRule>
  </conditionalFormatting>
  <conditionalFormatting sqref="B6:S6">
    <cfRule type="expression" dxfId="47" priority="13">
      <formula>LEN(TRIM(B6))&gt;0</formula>
    </cfRule>
  </conditionalFormatting>
  <conditionalFormatting sqref="B12:S12">
    <cfRule type="expression" dxfId="46" priority="11">
      <formula>LEN(TRIM(B12))&gt;0</formula>
    </cfRule>
  </conditionalFormatting>
  <conditionalFormatting sqref="B16:S16">
    <cfRule type="expression" dxfId="45" priority="9">
      <formula>LEN(TRIM(B16))&gt;0</formula>
    </cfRule>
  </conditionalFormatting>
  <conditionalFormatting sqref="B20:S39">
    <cfRule type="expression" dxfId="44" priority="2">
      <formula>LEN(TRIM(B20))&gt;0</formula>
    </cfRule>
  </conditionalFormatting>
  <conditionalFormatting sqref="H14:S14">
    <cfRule type="expression" dxfId="43" priority="1">
      <formula>LEN(TRIM(H14))&gt;0</formula>
    </cfRule>
  </conditionalFormatting>
  <conditionalFormatting sqref="L8:S8">
    <cfRule type="cellIs" dxfId="42" priority="14" operator="lessThan">
      <formula>0</formula>
    </cfRule>
    <cfRule type="cellIs" dxfId="41" priority="15" operator="greaterThan">
      <formula>0</formula>
    </cfRule>
  </conditionalFormatting>
  <conditionalFormatting sqref="R41:S42">
    <cfRule type="expression" dxfId="40" priority="3">
      <formula>LEN(TRIM(R41))&gt;0</formula>
    </cfRule>
  </conditionalFormatting>
  <dataValidations count="20">
    <dataValidation type="list" allowBlank="1" showInputMessage="1" showErrorMessage="1" sqref="D39:K39" xr:uid="{AC64E7E7-5A55-4874-B8E7-DB876176CE10}">
      <formula1>$AU$2:$AU$48</formula1>
    </dataValidation>
    <dataValidation type="list" allowBlank="1" showInputMessage="1" showErrorMessage="1" sqref="D38:K38" xr:uid="{5F795CFD-4234-415F-8F82-F8E342A49340}">
      <formula1>$AT$2:$AT$48</formula1>
    </dataValidation>
    <dataValidation type="list" allowBlank="1" showInputMessage="1" showErrorMessage="1" sqref="D37:K37" xr:uid="{3835A423-4BDD-4197-9D96-8867F25613F8}">
      <formula1>$AS$2:$AS$48</formula1>
    </dataValidation>
    <dataValidation type="list" allowBlank="1" showInputMessage="1" showErrorMessage="1" sqref="D36:K36" xr:uid="{FB2DB239-106F-4A28-95A2-0153698F139B}">
      <formula1>$AR$2:$AR$48</formula1>
    </dataValidation>
    <dataValidation type="list" allowBlank="1" showInputMessage="1" showErrorMessage="1" sqref="D35:K35" xr:uid="{F10D1AC6-A9AF-48F2-974F-4798FB53027A}">
      <formula1>$AQ$2:$AQ$48</formula1>
    </dataValidation>
    <dataValidation type="list" allowBlank="1" showInputMessage="1" showErrorMessage="1" sqref="D34:K34" xr:uid="{359F0FE0-338A-4002-AF2E-26D5A3B7C1C0}">
      <formula1>$AP$2:$AP$48</formula1>
    </dataValidation>
    <dataValidation type="list" allowBlank="1" showInputMessage="1" showErrorMessage="1" sqref="D33:K33" xr:uid="{5AC4BB07-F09A-4D3B-957E-2F4B1559B5E1}">
      <formula1>$AO$2:$AO$48</formula1>
    </dataValidation>
    <dataValidation type="list" allowBlank="1" showInputMessage="1" showErrorMessage="1" sqref="D32:K32" xr:uid="{CE11F7CE-E3C1-4DF8-9517-31FFF6A35B1B}">
      <formula1>$AN$2:$AN$48</formula1>
    </dataValidation>
    <dataValidation type="list" allowBlank="1" showInputMessage="1" showErrorMessage="1" sqref="D31:K31" xr:uid="{14B53B17-C879-4084-B07F-201B853E490E}">
      <formula1>$AM$2:$AM$48</formula1>
    </dataValidation>
    <dataValidation type="list" allowBlank="1" showInputMessage="1" showErrorMessage="1" sqref="D30:K30" xr:uid="{443B7B6E-71A7-4C67-82EB-EA87DA3B33DF}">
      <formula1>$AL$2:$AL$48</formula1>
    </dataValidation>
    <dataValidation type="list" allowBlank="1" showInputMessage="1" showErrorMessage="1" sqref="D29:K29" xr:uid="{0F39F261-2C12-4400-9654-ED95153AAA91}">
      <formula1>$AK$2:$AK$48</formula1>
    </dataValidation>
    <dataValidation type="list" allowBlank="1" showInputMessage="1" showErrorMessage="1" sqref="D28:K28" xr:uid="{3910C0E5-F40A-450B-941E-4E6EF7EF89DA}">
      <formula1>$AJ$2:$AJ$48</formula1>
    </dataValidation>
    <dataValidation type="list" allowBlank="1" showInputMessage="1" showErrorMessage="1" sqref="D27:K27" xr:uid="{8DE27E5A-0CE1-4BE9-A047-85DC60F61721}">
      <formula1>$AI$2:$AI$48</formula1>
    </dataValidation>
    <dataValidation type="list" allowBlank="1" showInputMessage="1" showErrorMessage="1" sqref="D26:K26" xr:uid="{4BF45713-D827-4431-8B54-9C1E21A2AF07}">
      <formula1>$AH$2:$AH$48</formula1>
    </dataValidation>
    <dataValidation type="list" allowBlank="1" showInputMessage="1" showErrorMessage="1" sqref="D25:K25" xr:uid="{1B738DA5-772A-4E04-A0F2-6CA65AD405D0}">
      <formula1>$AG$2:$AG$48</formula1>
    </dataValidation>
    <dataValidation type="list" allowBlank="1" showInputMessage="1" showErrorMessage="1" sqref="D24:K24" xr:uid="{8835FDAD-9E3F-4E58-9DC5-F67CB4397609}">
      <formula1>$AF$2:$AF$48</formula1>
    </dataValidation>
    <dataValidation type="list" allowBlank="1" showInputMessage="1" showErrorMessage="1" sqref="D23:K23" xr:uid="{1E54584B-DD54-4EEB-96F4-D96A12D903D3}">
      <formula1>$AE$2:$AE$48</formula1>
    </dataValidation>
    <dataValidation type="list" allowBlank="1" showInputMessage="1" showErrorMessage="1" sqref="D22:K22" xr:uid="{42EEAF32-1BF2-4C68-BBAB-069E560FE79D}">
      <formula1>$AD$2:$AD$48</formula1>
    </dataValidation>
    <dataValidation type="list" allowBlank="1" showInputMessage="1" showErrorMessage="1" sqref="D21:K21" xr:uid="{7B33B7E3-8FB6-4D31-B017-A85E4DAC9ABF}">
      <formula1>$AC$2:$AC$48</formula1>
    </dataValidation>
    <dataValidation type="list" allowBlank="1" showInputMessage="1" showErrorMessage="1" sqref="D20:K20" xr:uid="{EC451A3A-2490-496F-99BA-BE32D9F6DCDB}">
      <formula1>$AB$2:$AB$48</formula1>
    </dataValidation>
  </dataValidations>
  <pageMargins left="0.7" right="0.7" top="0.75" bottom="0.75" header="0.3" footer="0.3"/>
  <headerFooter>
    <oddHeader>&amp;C&amp;"Aptos"&amp;10&amp;K000000 Unclassified-Non classifié&amp;1#_x000D_</oddHeader>
    <oddFooter>&amp;C_x000D_&amp;1#&amp;"Aptos"&amp;10&amp;K000000 Unclassified-Non classifié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D632BEC-1310-4545-A217-B94366C57D9D}">
          <x14:formula1>
            <xm:f>'New RRAP Items'!$G$2:$G$4</xm:f>
          </x14:formula1>
          <xm:sqref>R41:S42</xm:sqref>
        </x14:dataValidation>
        <x14:dataValidation type="list" allowBlank="1" showInputMessage="1" showErrorMessage="1" xr:uid="{2B2C615B-7D4A-454F-9F57-666530A395E9}">
          <x14:formula1>
            <xm:f>'New RRAP Items'!$G$2:$G$3</xm:f>
          </x14:formula1>
          <xm:sqref>N20:N39 N14:S14</xm:sqref>
        </x14:dataValidation>
        <x14:dataValidation type="list" allowBlank="1" showInputMessage="1" showErrorMessage="1" xr:uid="{2EB17E72-4CA7-4681-A4EB-1759AD9F049A}">
          <x14:formula1>
            <xm:f>'New RRAP Items'!$L$2:$L$5</xm:f>
          </x14:formula1>
          <xm:sqref>H14:M14</xm:sqref>
        </x14:dataValidation>
        <x14:dataValidation type="list" allowBlank="1" showInputMessage="1" showErrorMessage="1" xr:uid="{095D1C8C-6556-40C6-AD23-520466D38121}">
          <x14:formula1>
            <xm:f>'New RRAP Items'!$H$2:$H$6</xm:f>
          </x14:formula1>
          <xm:sqref>N12:S12</xm:sqref>
        </x14:dataValidation>
        <x14:dataValidation type="list" allowBlank="1" showInputMessage="1" showErrorMessage="1" xr:uid="{53340F27-8385-434D-9FD5-C7674139D772}">
          <x14:formula1>
            <xm:f>'New RRAP Items'!$J$2:$J$3</xm:f>
          </x14:formula1>
          <xm:sqref>H12:M12</xm:sqref>
        </x14:dataValidation>
        <x14:dataValidation type="list" allowBlank="1" showInputMessage="1" showErrorMessage="1" xr:uid="{73D8C1D1-9883-4B38-A348-814A01AC8457}">
          <x14:formula1>
            <xm:f>'New RRAP Items'!$E$3:$E$11</xm:f>
          </x14:formula1>
          <xm:sqref>B20:C39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F150F-196F-4699-BA32-1C1C0A5162DE}">
  <sheetPr>
    <pageSetUpPr autoPageBreaks="0"/>
  </sheetPr>
  <dimension ref="B2:AU112"/>
  <sheetViews>
    <sheetView showGridLines="0" zoomScale="80" zoomScaleNormal="80" workbookViewId="0">
      <selection activeCell="D20" sqref="D20:K20"/>
    </sheetView>
  </sheetViews>
  <sheetFormatPr defaultColWidth="8.77734375" defaultRowHeight="14.4" outlineLevelRow="1" x14ac:dyDescent="0.3"/>
  <cols>
    <col min="1" max="1" width="4.77734375" style="37" customWidth="1"/>
    <col min="2" max="4" width="8.77734375" style="37"/>
    <col min="5" max="5" width="14" style="37" customWidth="1"/>
    <col min="6" max="6" width="4.44140625" style="37" customWidth="1"/>
    <col min="7" max="7" width="12" style="37" customWidth="1"/>
    <col min="8" max="9" width="8.77734375" style="37"/>
    <col min="10" max="10" width="3.6640625" style="37" customWidth="1"/>
    <col min="11" max="11" width="4.33203125" style="37" customWidth="1"/>
    <col min="12" max="12" width="19.6640625" style="37" customWidth="1"/>
    <col min="13" max="13" width="14.21875" style="37" customWidth="1"/>
    <col min="14" max="14" width="18.21875" style="37" customWidth="1"/>
    <col min="15" max="15" width="8.77734375" style="37"/>
    <col min="16" max="16" width="3.44140625" style="37" customWidth="1"/>
    <col min="17" max="17" width="16.6640625" style="37" customWidth="1"/>
    <col min="18" max="18" width="8.77734375" style="37"/>
    <col min="19" max="19" width="28.77734375" style="37" customWidth="1"/>
    <col min="20" max="24" width="8.77734375" style="37"/>
    <col min="25" max="25" width="8.77734375" style="37" customWidth="1"/>
    <col min="26" max="31" width="8.77734375" style="37" hidden="1" customWidth="1"/>
    <col min="32" max="47" width="8.6640625" style="37" hidden="1" customWidth="1"/>
    <col min="48" max="16384" width="8.77734375" style="37"/>
  </cols>
  <sheetData>
    <row r="2" spans="2:19" ht="76.95" customHeight="1" x14ac:dyDescent="0.6">
      <c r="B2" s="41" t="s">
        <v>214</v>
      </c>
    </row>
    <row r="3" spans="2:19" s="38" customFormat="1" ht="6.45" customHeight="1" x14ac:dyDescent="0.3"/>
    <row r="5" spans="2:19" ht="15.6" x14ac:dyDescent="0.3">
      <c r="B5" s="84" t="s">
        <v>197</v>
      </c>
      <c r="C5" s="85"/>
      <c r="D5" s="85"/>
      <c r="E5" s="86"/>
      <c r="F5" s="79" t="s">
        <v>198</v>
      </c>
      <c r="G5" s="79"/>
      <c r="H5" s="79"/>
      <c r="I5" s="79"/>
      <c r="J5" s="79"/>
      <c r="K5" s="79"/>
      <c r="L5" s="79" t="s">
        <v>199</v>
      </c>
      <c r="M5" s="79"/>
      <c r="N5" s="79"/>
      <c r="O5" s="79" t="s">
        <v>200</v>
      </c>
      <c r="P5" s="79"/>
      <c r="Q5" s="79"/>
      <c r="R5" s="79"/>
      <c r="S5" s="79"/>
    </row>
    <row r="6" spans="2:19" ht="21" customHeight="1" x14ac:dyDescent="0.3">
      <c r="B6" s="106">
        <f>'Priority 1 Unit'!B6</f>
        <v>0</v>
      </c>
      <c r="C6" s="106"/>
      <c r="D6" s="106"/>
      <c r="E6" s="106"/>
      <c r="F6" s="106">
        <f>'Priority 1 Unit'!F6</f>
        <v>0</v>
      </c>
      <c r="G6" s="106"/>
      <c r="H6" s="107"/>
      <c r="I6" s="106"/>
      <c r="J6" s="106"/>
      <c r="K6" s="106"/>
      <c r="L6" s="106">
        <f>'Priority 1 Unit'!L6</f>
        <v>0</v>
      </c>
      <c r="M6" s="106"/>
      <c r="N6" s="107"/>
      <c r="O6" s="108">
        <f>'Priority 1 Unit'!O6</f>
        <v>0</v>
      </c>
      <c r="P6" s="109"/>
      <c r="Q6" s="109"/>
      <c r="R6" s="109"/>
      <c r="S6" s="109"/>
    </row>
    <row r="7" spans="2:19" ht="15.45" customHeight="1" x14ac:dyDescent="0.3">
      <c r="B7" s="70" t="s">
        <v>201</v>
      </c>
      <c r="C7" s="70"/>
      <c r="D7" s="70"/>
      <c r="E7" s="70"/>
      <c r="F7" s="70"/>
      <c r="G7" s="70"/>
      <c r="H7" s="70"/>
      <c r="I7" s="70"/>
      <c r="J7" s="70"/>
      <c r="K7" s="70"/>
      <c r="L7" s="70" t="s">
        <v>0</v>
      </c>
      <c r="M7" s="70"/>
      <c r="N7" s="70"/>
      <c r="O7" s="70"/>
      <c r="P7" s="70"/>
      <c r="Q7" s="70"/>
      <c r="R7" s="70"/>
      <c r="S7" s="70"/>
    </row>
    <row r="8" spans="2:19" ht="24.45" customHeight="1" x14ac:dyDescent="0.3">
      <c r="B8" s="103">
        <f>'Priority 1 Unit'!B8</f>
        <v>0</v>
      </c>
      <c r="C8" s="104"/>
      <c r="D8" s="104"/>
      <c r="E8" s="104"/>
      <c r="F8" s="104"/>
      <c r="G8" s="104"/>
      <c r="H8" s="104"/>
      <c r="I8" s="104"/>
      <c r="J8" s="104"/>
      <c r="K8" s="105"/>
      <c r="L8" s="90">
        <f>'Priority 1 Unit'!L8</f>
        <v>0</v>
      </c>
      <c r="M8" s="91"/>
      <c r="N8" s="91"/>
      <c r="O8" s="91"/>
      <c r="P8" s="91"/>
      <c r="Q8" s="91"/>
      <c r="R8" s="91"/>
      <c r="S8" s="92"/>
    </row>
    <row r="9" spans="2:19" ht="15.6" x14ac:dyDescent="0.3">
      <c r="B9" s="44"/>
      <c r="C9" s="44"/>
      <c r="D9" s="44"/>
      <c r="E9" s="44"/>
      <c r="F9" s="44"/>
      <c r="G9" s="44"/>
      <c r="H9" s="45"/>
      <c r="I9" s="45"/>
      <c r="J9" s="45"/>
      <c r="K9" s="45"/>
      <c r="L9" s="45"/>
      <c r="M9" s="45"/>
      <c r="N9" s="44"/>
      <c r="O9" s="44"/>
      <c r="P9" s="44"/>
      <c r="Q9" s="44"/>
      <c r="R9" s="44"/>
      <c r="S9" s="44"/>
    </row>
    <row r="10" spans="2:19" ht="36" customHeight="1" x14ac:dyDescent="0.4">
      <c r="B10" s="42" t="s">
        <v>1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</row>
    <row r="11" spans="2:19" ht="15.6" x14ac:dyDescent="0.3">
      <c r="B11" s="70" t="s">
        <v>202</v>
      </c>
      <c r="C11" s="70"/>
      <c r="D11" s="70"/>
      <c r="E11" s="70"/>
      <c r="F11" s="70"/>
      <c r="G11" s="70"/>
      <c r="H11" s="70" t="s">
        <v>203</v>
      </c>
      <c r="I11" s="70"/>
      <c r="J11" s="70"/>
      <c r="K11" s="70"/>
      <c r="L11" s="70"/>
      <c r="M11" s="70"/>
      <c r="N11" s="70" t="s">
        <v>204</v>
      </c>
      <c r="O11" s="70"/>
      <c r="P11" s="70"/>
      <c r="Q11" s="70"/>
      <c r="R11" s="70"/>
      <c r="S11" s="70"/>
    </row>
    <row r="12" spans="2:19" ht="23.55" customHeight="1" x14ac:dyDescent="0.3">
      <c r="B12" s="62"/>
      <c r="C12" s="63"/>
      <c r="D12" s="63"/>
      <c r="E12" s="63"/>
      <c r="F12" s="63"/>
      <c r="G12" s="63"/>
      <c r="H12" s="62"/>
      <c r="I12" s="63"/>
      <c r="J12" s="63"/>
      <c r="K12" s="63"/>
      <c r="L12" s="63"/>
      <c r="M12" s="63"/>
      <c r="N12" s="62"/>
      <c r="O12" s="63"/>
      <c r="P12" s="63"/>
      <c r="Q12" s="63"/>
      <c r="R12" s="63"/>
      <c r="S12" s="63"/>
    </row>
    <row r="13" spans="2:19" ht="16.95" customHeight="1" x14ac:dyDescent="0.3">
      <c r="B13" s="64" t="s">
        <v>205</v>
      </c>
      <c r="C13" s="65"/>
      <c r="D13" s="65"/>
      <c r="E13" s="65"/>
      <c r="F13" s="65"/>
      <c r="G13" s="66"/>
      <c r="H13" s="61" t="s">
        <v>206</v>
      </c>
      <c r="I13" s="61"/>
      <c r="J13" s="61"/>
      <c r="K13" s="61"/>
      <c r="L13" s="61"/>
      <c r="M13" s="61"/>
      <c r="N13" s="61" t="s">
        <v>207</v>
      </c>
      <c r="O13" s="61"/>
      <c r="P13" s="61"/>
      <c r="Q13" s="61"/>
      <c r="R13" s="61"/>
      <c r="S13" s="61"/>
    </row>
    <row r="14" spans="2:19" ht="22.95" customHeight="1" x14ac:dyDescent="0.3">
      <c r="B14" s="67"/>
      <c r="C14" s="68"/>
      <c r="D14" s="68"/>
      <c r="E14" s="68"/>
      <c r="F14" s="68"/>
      <c r="G14" s="69"/>
      <c r="H14" s="62"/>
      <c r="I14" s="63"/>
      <c r="J14" s="63"/>
      <c r="K14" s="63"/>
      <c r="L14" s="63"/>
      <c r="M14" s="63"/>
      <c r="N14" s="62"/>
      <c r="O14" s="63"/>
      <c r="P14" s="63"/>
      <c r="Q14" s="63"/>
      <c r="R14" s="63"/>
      <c r="S14" s="63"/>
    </row>
    <row r="15" spans="2:19" ht="15.6" x14ac:dyDescent="0.3">
      <c r="B15" s="70" t="s">
        <v>2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</row>
    <row r="16" spans="2:19" ht="30" customHeight="1" x14ac:dyDescent="0.3">
      <c r="B16" s="62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</row>
    <row r="17" spans="2:47" ht="27" customHeight="1" x14ac:dyDescent="0.3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2:47" ht="37.950000000000003" customHeight="1" x14ac:dyDescent="0.4">
      <c r="B18" s="42" t="s">
        <v>3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</row>
    <row r="19" spans="2:47" ht="70.95" customHeight="1" x14ac:dyDescent="0.3">
      <c r="B19" s="97" t="s">
        <v>208</v>
      </c>
      <c r="C19" s="97"/>
      <c r="D19" s="93" t="s">
        <v>209</v>
      </c>
      <c r="E19" s="93"/>
      <c r="F19" s="93"/>
      <c r="G19" s="93"/>
      <c r="H19" s="93"/>
      <c r="I19" s="93"/>
      <c r="J19" s="93"/>
      <c r="K19" s="93"/>
      <c r="L19" s="93" t="s">
        <v>4</v>
      </c>
      <c r="M19" s="93"/>
      <c r="N19" s="43" t="s">
        <v>5</v>
      </c>
      <c r="O19" s="94" t="s">
        <v>213</v>
      </c>
      <c r="P19" s="95"/>
      <c r="Q19" s="96"/>
      <c r="R19" s="93" t="s">
        <v>210</v>
      </c>
      <c r="S19" s="93"/>
      <c r="AB19" s="39" cm="1">
        <f t="array" ref="AB19">IFERROR(INDEX('New RRAP Items'!$B$2:$B$503,SMALL(IF('New RRAP Items'!$A$2:$A$503=$B$20,ROW('New RRAP Items'!$A$2:$A$503)-ROW('New RRAP Items'!$A$2)+1),ROW(A1))),"")</f>
        <v>0</v>
      </c>
      <c r="AC19" s="39" cm="1">
        <f t="array" ref="AC19">IFERROR(INDEX('New RRAP Items'!$B$2:$B$503,SMALL(IF('New RRAP Items'!$A$2:$A$503=$B$21,ROW('New RRAP Items'!$A$2:$A$503)-ROW('New RRAP Items'!$A$2)+1),ROW(B1))),"")</f>
        <v>0</v>
      </c>
      <c r="AD19" s="39" cm="1">
        <f t="array" ref="AD19">IFERROR(INDEX('New RRAP Items'!$B$2:$B$503,SMALL(IF('New RRAP Items'!$A$2:$A$503=$B$22,ROW('New RRAP Items'!$A$2:$A$503)-ROW('New RRAP Items'!$A$2)+1),ROW(C1))),"")</f>
        <v>0</v>
      </c>
      <c r="AE19" s="39" cm="1">
        <f t="array" ref="AE19">IFERROR(INDEX('New RRAP Items'!$B$2:$B$503,SMALL(IF('New RRAP Items'!$A$2:$A$503=$B$23,ROW('New RRAP Items'!$A$2:$A$503)-ROW('New RRAP Items'!$A$2)+1),ROW(D1))),"")</f>
        <v>0</v>
      </c>
      <c r="AF19" s="39" cm="1">
        <f t="array" ref="AF19">IFERROR(INDEX('New RRAP Items'!$B$2:$B$503,SMALL(IF('New RRAP Items'!$A$2:$A$503=$B$24,ROW('New RRAP Items'!$A$2:$A$503)-ROW('New RRAP Items'!$A$2)+1),ROW(E1))),"")</f>
        <v>0</v>
      </c>
      <c r="AG19" s="39" cm="1">
        <f t="array" ref="AG19">IFERROR(INDEX('New RRAP Items'!$B$2:$B$503,SMALL(IF('New RRAP Items'!$A$2:$A$503=$B$25,ROW('New RRAP Items'!$A$2:$A$503)-ROW('New RRAP Items'!$A$2)+1),ROW(F1))),"")</f>
        <v>0</v>
      </c>
      <c r="AH19" s="39" cm="1">
        <f t="array" ref="AH19">IFERROR(INDEX('New RRAP Items'!$B$2:$B$503,SMALL(IF('New RRAP Items'!$A$2:$A$503=$B$26,ROW('New RRAP Items'!$A$2:$A$503)-ROW('New RRAP Items'!$A$2)+1),ROW(G1))),"")</f>
        <v>0</v>
      </c>
      <c r="AI19" s="39" cm="1">
        <f t="array" ref="AI19">IFERROR(INDEX('New RRAP Items'!$B$2:$B$503,SMALL(IF('New RRAP Items'!$A$2:$A$503=$B$27,ROW('New RRAP Items'!$A$2:$A$503)-ROW('New RRAP Items'!$A$2)+1),ROW(H1))),"")</f>
        <v>0</v>
      </c>
      <c r="AJ19" s="39" cm="1">
        <f t="array" ref="AJ19">IFERROR(INDEX('New RRAP Items'!$B$2:$B$503,SMALL(IF('New RRAP Items'!$A$2:$A$503=$B$28,ROW('New RRAP Items'!$A$2:$A$503)-ROW('New RRAP Items'!$A$2)+1),ROW(I1))),"")</f>
        <v>0</v>
      </c>
      <c r="AK19" s="39" cm="1">
        <f t="array" ref="AK19">IFERROR(INDEX('New RRAP Items'!$B$2:$B$503,SMALL(IF('New RRAP Items'!$A$2:$A$503=$B$29,ROW('New RRAP Items'!$A$2:$A$503)-ROW('New RRAP Items'!$A$2)+1),ROW(J1))),"")</f>
        <v>0</v>
      </c>
      <c r="AL19" s="39" cm="1">
        <f t="array" ref="AL19">IFERROR(INDEX('New RRAP Items'!$B$2:$B$503,SMALL(IF('New RRAP Items'!$A$2:$A$503=$B$30,ROW('New RRAP Items'!$A$2:$A$503)-ROW('New RRAP Items'!$A$2)+1),ROW(K1))),"")</f>
        <v>0</v>
      </c>
      <c r="AM19" s="39" cm="1">
        <f t="array" ref="AM19">IFERROR(INDEX('New RRAP Items'!$B$2:$B$503,SMALL(IF('New RRAP Items'!$A$2:$A$503=$B$31,ROW('New RRAP Items'!$A$2:$A$503)-ROW('New RRAP Items'!$A$2)+1),ROW(L1))),"")</f>
        <v>0</v>
      </c>
      <c r="AN19" s="39" cm="1">
        <f t="array" ref="AN19">IFERROR(INDEX('New RRAP Items'!$B$2:$B$503,SMALL(IF('New RRAP Items'!$A$2:$A$503=$B$32,ROW('New RRAP Items'!$A$2:$A$503)-ROW('New RRAP Items'!$A$2)+1),ROW(M1))),"")</f>
        <v>0</v>
      </c>
      <c r="AO19" s="39" cm="1">
        <f t="array" ref="AO19">IFERROR(INDEX('New RRAP Items'!$B$2:$B$503,SMALL(IF('New RRAP Items'!$A$2:$A$503=$B$33,ROW('New RRAP Items'!$A$2:$A$503)-ROW('New RRAP Items'!$A$2)+1),ROW(N1))),"")</f>
        <v>0</v>
      </c>
      <c r="AP19" s="39" cm="1">
        <f t="array" ref="AP19">IFERROR(INDEX('New RRAP Items'!$B$2:$B$503,SMALL(IF('New RRAP Items'!$A$2:$A$503=$B$34,ROW('New RRAP Items'!$A$2:$A$503)-ROW('New RRAP Items'!$A$2)+1),ROW(O1))),"")</f>
        <v>0</v>
      </c>
      <c r="AQ19" s="39" cm="1">
        <f t="array" ref="AQ19">IFERROR(INDEX('New RRAP Items'!$B$2:$B$503,SMALL(IF('New RRAP Items'!$A$2:$A$503=$B$35,ROW('New RRAP Items'!$A$2:$A$503)-ROW('New RRAP Items'!$A$2)+1),ROW(P1))),"")</f>
        <v>0</v>
      </c>
      <c r="AR19" s="39" cm="1">
        <f t="array" ref="AR19">IFERROR(INDEX('New RRAP Items'!$B$2:$B$503,SMALL(IF('New RRAP Items'!$A$2:$A$503=$B$36,ROW('New RRAP Items'!$A$2:$A$503)-ROW('New RRAP Items'!$A$2)+1),ROW(Q1))),"")</f>
        <v>0</v>
      </c>
      <c r="AS19" s="39" cm="1">
        <f t="array" ref="AS19">IFERROR(INDEX('New RRAP Items'!$B$2:$B$503,SMALL(IF('New RRAP Items'!$A$2:$A$503=$B$37,ROW('New RRAP Items'!$A$2:$A$503)-ROW('New RRAP Items'!$A$2)+1),ROW(R1))),"")</f>
        <v>0</v>
      </c>
      <c r="AT19" s="39" cm="1">
        <f t="array" ref="AT19">IFERROR(INDEX('New RRAP Items'!$B$2:$B$503,SMALL(IF('New RRAP Items'!$A$2:$A$503=$B$38,ROW('New RRAP Items'!$A$2:$A$503)-ROW('New RRAP Items'!$A$2)+1),ROW(S1))),"")</f>
        <v>0</v>
      </c>
      <c r="AU19" s="39" cm="1">
        <f t="array" ref="AU19">IFERROR(INDEX('New RRAP Items'!$B$2:$B$503,SMALL(IF('New RRAP Items'!$A$2:$A$503=$B$39,ROW('New RRAP Items'!$A$2:$A$503)-ROW('New RRAP Items'!$A$2)+1),ROW(T1))),"")</f>
        <v>0</v>
      </c>
    </row>
    <row r="20" spans="2:47" ht="25.2" customHeight="1" x14ac:dyDescent="0.3">
      <c r="B20" s="54"/>
      <c r="C20" s="55"/>
      <c r="D20" s="52"/>
      <c r="E20" s="56"/>
      <c r="F20" s="56"/>
      <c r="G20" s="56"/>
      <c r="H20" s="56"/>
      <c r="I20" s="56"/>
      <c r="J20" s="56"/>
      <c r="K20" s="57"/>
      <c r="L20" s="76"/>
      <c r="M20" s="57"/>
      <c r="N20" s="46"/>
      <c r="O20" s="76"/>
      <c r="P20" s="56"/>
      <c r="Q20" s="57"/>
      <c r="R20" s="77"/>
      <c r="S20" s="78"/>
      <c r="Z20" s="37">
        <f>B20</f>
        <v>0</v>
      </c>
      <c r="AA20" s="37" t="str">
        <f>Z20 &amp; "♦"</f>
        <v>0♦</v>
      </c>
      <c r="AB20" s="39" cm="1">
        <f t="array" ref="AB20">IFERROR(INDEX('New RRAP Items'!$B$2:$B$503,SMALL(IF('New RRAP Items'!$A$2:$A$503=$B$20,ROW('New RRAP Items'!$A$2:$A$503)-ROW('New RRAP Items'!$A$2)+1),ROW(A2))),"")</f>
        <v>0</v>
      </c>
      <c r="AC20" s="39" cm="1">
        <f t="array" ref="AC20">IFERROR(INDEX('New RRAP Items'!$B$2:$B$503,SMALL(IF('New RRAP Items'!$A$2:$A$503=$B$21,ROW('New RRAP Items'!$A$2:$A$503)-ROW('New RRAP Items'!$A$2)+1),ROW(B2))),"")</f>
        <v>0</v>
      </c>
      <c r="AD20" s="39" cm="1">
        <f t="array" ref="AD20">IFERROR(INDEX('New RRAP Items'!$B$2:$B$503,SMALL(IF('New RRAP Items'!$A$2:$A$503=$B$22,ROW('New RRAP Items'!$A$2:$A$503)-ROW('New RRAP Items'!$A$2)+1),ROW(C2))),"")</f>
        <v>0</v>
      </c>
      <c r="AE20" s="39" cm="1">
        <f t="array" ref="AE20">IFERROR(INDEX('New RRAP Items'!$B$2:$B$503,SMALL(IF('New RRAP Items'!$A$2:$A$503=$B$23,ROW('New RRAP Items'!$A$2:$A$503)-ROW('New RRAP Items'!$A$2)+1),ROW(D2))),"")</f>
        <v>0</v>
      </c>
      <c r="AF20" s="39" cm="1">
        <f t="array" ref="AF20">IFERROR(INDEX('New RRAP Items'!$B$2:$B$503,SMALL(IF('New RRAP Items'!$A$2:$A$503=$B$24,ROW('New RRAP Items'!$A$2:$A$503)-ROW('New RRAP Items'!$A$2)+1),ROW(E2))),"")</f>
        <v>0</v>
      </c>
      <c r="AG20" s="39" cm="1">
        <f t="array" ref="AG20">IFERROR(INDEX('New RRAP Items'!$B$2:$B$503,SMALL(IF('New RRAP Items'!$A$2:$A$503=$B$25,ROW('New RRAP Items'!$A$2:$A$503)-ROW('New RRAP Items'!$A$2)+1),ROW(F2))),"")</f>
        <v>0</v>
      </c>
      <c r="AH20" s="39" cm="1">
        <f t="array" ref="AH20">IFERROR(INDEX('New RRAP Items'!$B$2:$B$503,SMALL(IF('New RRAP Items'!$A$2:$A$503=$B$26,ROW('New RRAP Items'!$A$2:$A$503)-ROW('New RRAP Items'!$A$2)+1),ROW(G2))),"")</f>
        <v>0</v>
      </c>
      <c r="AI20" s="39" cm="1">
        <f t="array" ref="AI20">IFERROR(INDEX('New RRAP Items'!$B$2:$B$503,SMALL(IF('New RRAP Items'!$A$2:$A$503=$B$27,ROW('New RRAP Items'!$A$2:$A$503)-ROW('New RRAP Items'!$A$2)+1),ROW(H2))),"")</f>
        <v>0</v>
      </c>
      <c r="AJ20" s="39" cm="1">
        <f t="array" ref="AJ20">IFERROR(INDEX('New RRAP Items'!$B$2:$B$503,SMALL(IF('New RRAP Items'!$A$2:$A$503=$B$28,ROW('New RRAP Items'!$A$2:$A$503)-ROW('New RRAP Items'!$A$2)+1),ROW(I2))),"")</f>
        <v>0</v>
      </c>
      <c r="AK20" s="39" cm="1">
        <f t="array" ref="AK20">IFERROR(INDEX('New RRAP Items'!$B$2:$B$503,SMALL(IF('New RRAP Items'!$A$2:$A$503=$B$29,ROW('New RRAP Items'!$A$2:$A$503)-ROW('New RRAP Items'!$A$2)+1),ROW(J2))),"")</f>
        <v>0</v>
      </c>
      <c r="AL20" s="39" cm="1">
        <f t="array" ref="AL20">IFERROR(INDEX('New RRAP Items'!$B$2:$B$503,SMALL(IF('New RRAP Items'!$A$2:$A$503=$B$30,ROW('New RRAP Items'!$A$2:$A$503)-ROW('New RRAP Items'!$A$2)+1),ROW(K2))),"")</f>
        <v>0</v>
      </c>
      <c r="AM20" s="39" cm="1">
        <f t="array" ref="AM20">IFERROR(INDEX('New RRAP Items'!$B$2:$B$503,SMALL(IF('New RRAP Items'!$A$2:$A$503=$B$31,ROW('New RRAP Items'!$A$2:$A$503)-ROW('New RRAP Items'!$A$2)+1),ROW(L2))),"")</f>
        <v>0</v>
      </c>
      <c r="AN20" s="39" cm="1">
        <f t="array" ref="AN20">IFERROR(INDEX('New RRAP Items'!$B$2:$B$503,SMALL(IF('New RRAP Items'!$A$2:$A$503=$B$32,ROW('New RRAP Items'!$A$2:$A$503)-ROW('New RRAP Items'!$A$2)+1),ROW(M2))),"")</f>
        <v>0</v>
      </c>
      <c r="AO20" s="39" cm="1">
        <f t="array" ref="AO20">IFERROR(INDEX('New RRAP Items'!$B$2:$B$503,SMALL(IF('New RRAP Items'!$A$2:$A$503=$B$33,ROW('New RRAP Items'!$A$2:$A$503)-ROW('New RRAP Items'!$A$2)+1),ROW(N2))),"")</f>
        <v>0</v>
      </c>
      <c r="AP20" s="39" cm="1">
        <f t="array" ref="AP20">IFERROR(INDEX('New RRAP Items'!$B$2:$B$503,SMALL(IF('New RRAP Items'!$A$2:$A$503=$B$34,ROW('New RRAP Items'!$A$2:$A$503)-ROW('New RRAP Items'!$A$2)+1),ROW(O2))),"")</f>
        <v>0</v>
      </c>
      <c r="AQ20" s="39" cm="1">
        <f t="array" ref="AQ20">IFERROR(INDEX('New RRAP Items'!$B$2:$B$503,SMALL(IF('New RRAP Items'!$A$2:$A$503=$B$35,ROW('New RRAP Items'!$A$2:$A$503)-ROW('New RRAP Items'!$A$2)+1),ROW(P2))),"")</f>
        <v>0</v>
      </c>
      <c r="AR20" s="39" cm="1">
        <f t="array" ref="AR20">IFERROR(INDEX('New RRAP Items'!$B$2:$B$503,SMALL(IF('New RRAP Items'!$A$2:$A$503=$B$36,ROW('New RRAP Items'!$A$2:$A$503)-ROW('New RRAP Items'!$A$2)+1),ROW(Q2))),"")</f>
        <v>0</v>
      </c>
      <c r="AS20" s="39" cm="1">
        <f t="array" ref="AS20">IFERROR(INDEX('New RRAP Items'!$B$2:$B$503,SMALL(IF('New RRAP Items'!$A$2:$A$503=$B$37,ROW('New RRAP Items'!$A$2:$A$503)-ROW('New RRAP Items'!$A$2)+1),ROW(R2))),"")</f>
        <v>0</v>
      </c>
      <c r="AT20" s="39" cm="1">
        <f t="array" ref="AT20">IFERROR(INDEX('New RRAP Items'!$B$2:$B$503,SMALL(IF('New RRAP Items'!$A$2:$A$503=$B$38,ROW('New RRAP Items'!$A$2:$A$503)-ROW('New RRAP Items'!$A$2)+1),ROW(S2))),"")</f>
        <v>0</v>
      </c>
      <c r="AU20" s="39" cm="1">
        <f t="array" ref="AU20">IFERROR(INDEX('New RRAP Items'!$B$2:$B$503,SMALL(IF('New RRAP Items'!$A$2:$A$503=$B$39,ROW('New RRAP Items'!$A$2:$A$503)-ROW('New RRAP Items'!$A$2)+1),ROW(T2))),"")</f>
        <v>0</v>
      </c>
    </row>
    <row r="21" spans="2:47" ht="25.2" customHeight="1" x14ac:dyDescent="0.3">
      <c r="B21" s="54"/>
      <c r="C21" s="55"/>
      <c r="D21" s="52"/>
      <c r="E21" s="56"/>
      <c r="F21" s="56"/>
      <c r="G21" s="56"/>
      <c r="H21" s="56"/>
      <c r="I21" s="56"/>
      <c r="J21" s="56"/>
      <c r="K21" s="57"/>
      <c r="L21" s="76"/>
      <c r="M21" s="57"/>
      <c r="N21" s="46"/>
      <c r="O21" s="76"/>
      <c r="P21" s="56"/>
      <c r="Q21" s="57"/>
      <c r="R21" s="77"/>
      <c r="S21" s="78"/>
      <c r="AB21" s="39" cm="1">
        <f t="array" ref="AB21">IFERROR(INDEX('New RRAP Items'!$B$2:$B$503,SMALL(IF('New RRAP Items'!$A$2:$A$503=$B$20,ROW('New RRAP Items'!$A$2:$A$503)-ROW('New RRAP Items'!$A$2)+1),ROW(A3))),"")</f>
        <v>0</v>
      </c>
      <c r="AC21" s="39" cm="1">
        <f t="array" ref="AC21">IFERROR(INDEX('New RRAP Items'!$B$2:$B$503,SMALL(IF('New RRAP Items'!$A$2:$A$503=$B$21,ROW('New RRAP Items'!$A$2:$A$503)-ROW('New RRAP Items'!$A$2)+1),ROW(B3))),"")</f>
        <v>0</v>
      </c>
      <c r="AD21" s="39" cm="1">
        <f t="array" ref="AD21">IFERROR(INDEX('New RRAP Items'!$B$2:$B$503,SMALL(IF('New RRAP Items'!$A$2:$A$503=$B$22,ROW('New RRAP Items'!$A$2:$A$503)-ROW('New RRAP Items'!$A$2)+1),ROW(C3))),"")</f>
        <v>0</v>
      </c>
      <c r="AE21" s="39" cm="1">
        <f t="array" ref="AE21">IFERROR(INDEX('New RRAP Items'!$B$2:$B$503,SMALL(IF('New RRAP Items'!$A$2:$A$503=$B$23,ROW('New RRAP Items'!$A$2:$A$503)-ROW('New RRAP Items'!$A$2)+1),ROW(D3))),"")</f>
        <v>0</v>
      </c>
      <c r="AF21" s="39" cm="1">
        <f t="array" ref="AF21">IFERROR(INDEX('New RRAP Items'!$B$2:$B$503,SMALL(IF('New RRAP Items'!$A$2:$A$503=$B$24,ROW('New RRAP Items'!$A$2:$A$503)-ROW('New RRAP Items'!$A$2)+1),ROW(E3))),"")</f>
        <v>0</v>
      </c>
      <c r="AG21" s="39" cm="1">
        <f t="array" ref="AG21">IFERROR(INDEX('New RRAP Items'!$B$2:$B$503,SMALL(IF('New RRAP Items'!$A$2:$A$503=$B$25,ROW('New RRAP Items'!$A$2:$A$503)-ROW('New RRAP Items'!$A$2)+1),ROW(F3))),"")</f>
        <v>0</v>
      </c>
      <c r="AH21" s="39" cm="1">
        <f t="array" ref="AH21">IFERROR(INDEX('New RRAP Items'!$B$2:$B$503,SMALL(IF('New RRAP Items'!$A$2:$A$503=$B$26,ROW('New RRAP Items'!$A$2:$A$503)-ROW('New RRAP Items'!$A$2)+1),ROW(G3))),"")</f>
        <v>0</v>
      </c>
      <c r="AI21" s="39" cm="1">
        <f t="array" ref="AI21">IFERROR(INDEX('New RRAP Items'!$B$2:$B$503,SMALL(IF('New RRAP Items'!$A$2:$A$503=$B$27,ROW('New RRAP Items'!$A$2:$A$503)-ROW('New RRAP Items'!$A$2)+1),ROW(H3))),"")</f>
        <v>0</v>
      </c>
      <c r="AJ21" s="39" cm="1">
        <f t="array" ref="AJ21">IFERROR(INDEX('New RRAP Items'!$B$2:$B$503,SMALL(IF('New RRAP Items'!$A$2:$A$503=$B$28,ROW('New RRAP Items'!$A$2:$A$503)-ROW('New RRAP Items'!$A$2)+1),ROW(I3))),"")</f>
        <v>0</v>
      </c>
      <c r="AK21" s="39" cm="1">
        <f t="array" ref="AK21">IFERROR(INDEX('New RRAP Items'!$B$2:$B$503,SMALL(IF('New RRAP Items'!$A$2:$A$503=$B$29,ROW('New RRAP Items'!$A$2:$A$503)-ROW('New RRAP Items'!$A$2)+1),ROW(J3))),"")</f>
        <v>0</v>
      </c>
      <c r="AL21" s="39" cm="1">
        <f t="array" ref="AL21">IFERROR(INDEX('New RRAP Items'!$B$2:$B$503,SMALL(IF('New RRAP Items'!$A$2:$A$503=$B$30,ROW('New RRAP Items'!$A$2:$A$503)-ROW('New RRAP Items'!$A$2)+1),ROW(K3))),"")</f>
        <v>0</v>
      </c>
      <c r="AM21" s="39" cm="1">
        <f t="array" ref="AM21">IFERROR(INDEX('New RRAP Items'!$B$2:$B$503,SMALL(IF('New RRAP Items'!$A$2:$A$503=$B$31,ROW('New RRAP Items'!$A$2:$A$503)-ROW('New RRAP Items'!$A$2)+1),ROW(L3))),"")</f>
        <v>0</v>
      </c>
      <c r="AN21" s="39" cm="1">
        <f t="array" ref="AN21">IFERROR(INDEX('New RRAP Items'!$B$2:$B$503,SMALL(IF('New RRAP Items'!$A$2:$A$503=$B$32,ROW('New RRAP Items'!$A$2:$A$503)-ROW('New RRAP Items'!$A$2)+1),ROW(M3))),"")</f>
        <v>0</v>
      </c>
      <c r="AO21" s="39" cm="1">
        <f t="array" ref="AO21">IFERROR(INDEX('New RRAP Items'!$B$2:$B$503,SMALL(IF('New RRAP Items'!$A$2:$A$503=$B$33,ROW('New RRAP Items'!$A$2:$A$503)-ROW('New RRAP Items'!$A$2)+1),ROW(N3))),"")</f>
        <v>0</v>
      </c>
      <c r="AP21" s="39" cm="1">
        <f t="array" ref="AP21">IFERROR(INDEX('New RRAP Items'!$B$2:$B$503,SMALL(IF('New RRAP Items'!$A$2:$A$503=$B$34,ROW('New RRAP Items'!$A$2:$A$503)-ROW('New RRAP Items'!$A$2)+1),ROW(O3))),"")</f>
        <v>0</v>
      </c>
      <c r="AQ21" s="39" cm="1">
        <f t="array" ref="AQ21">IFERROR(INDEX('New RRAP Items'!$B$2:$B$503,SMALL(IF('New RRAP Items'!$A$2:$A$503=$B$35,ROW('New RRAP Items'!$A$2:$A$503)-ROW('New RRAP Items'!$A$2)+1),ROW(P3))),"")</f>
        <v>0</v>
      </c>
      <c r="AR21" s="39" cm="1">
        <f t="array" ref="AR21">IFERROR(INDEX('New RRAP Items'!$B$2:$B$503,SMALL(IF('New RRAP Items'!$A$2:$A$503=$B$36,ROW('New RRAP Items'!$A$2:$A$503)-ROW('New RRAP Items'!$A$2)+1),ROW(Q3))),"")</f>
        <v>0</v>
      </c>
      <c r="AS21" s="39" cm="1">
        <f t="array" ref="AS21">IFERROR(INDEX('New RRAP Items'!$B$2:$B$503,SMALL(IF('New RRAP Items'!$A$2:$A$503=$B$37,ROW('New RRAP Items'!$A$2:$A$503)-ROW('New RRAP Items'!$A$2)+1),ROW(R3))),"")</f>
        <v>0</v>
      </c>
      <c r="AT21" s="39" cm="1">
        <f t="array" ref="AT21">IFERROR(INDEX('New RRAP Items'!$B$2:$B$503,SMALL(IF('New RRAP Items'!$A$2:$A$503=$B$38,ROW('New RRAP Items'!$A$2:$A$503)-ROW('New RRAP Items'!$A$2)+1),ROW(S3))),"")</f>
        <v>0</v>
      </c>
      <c r="AU21" s="39" cm="1">
        <f t="array" ref="AU21">IFERROR(INDEX('New RRAP Items'!$B$2:$B$503,SMALL(IF('New RRAP Items'!$A$2:$A$503=$B$39,ROW('New RRAP Items'!$A$2:$A$503)-ROW('New RRAP Items'!$A$2)+1),ROW(T3))),"")</f>
        <v>0</v>
      </c>
    </row>
    <row r="22" spans="2:47" ht="25.2" customHeight="1" x14ac:dyDescent="0.3">
      <c r="B22" s="54"/>
      <c r="C22" s="55"/>
      <c r="D22" s="52"/>
      <c r="E22" s="56"/>
      <c r="F22" s="56"/>
      <c r="G22" s="56"/>
      <c r="H22" s="56"/>
      <c r="I22" s="56"/>
      <c r="J22" s="56"/>
      <c r="K22" s="57"/>
      <c r="L22" s="76"/>
      <c r="M22" s="57"/>
      <c r="N22" s="46"/>
      <c r="O22" s="76"/>
      <c r="P22" s="56"/>
      <c r="Q22" s="57"/>
      <c r="R22" s="77"/>
      <c r="S22" s="78"/>
      <c r="AB22" s="39" cm="1">
        <f t="array" ref="AB22">IFERROR(INDEX('New RRAP Items'!$B$2:$B$503,SMALL(IF('New RRAP Items'!$A$2:$A$503=$B$20,ROW('New RRAP Items'!$A$2:$A$503)-ROW('New RRAP Items'!$A$2)+1),ROW(A4))),"")</f>
        <v>0</v>
      </c>
      <c r="AC22" s="39" cm="1">
        <f t="array" ref="AC22">IFERROR(INDEX('New RRAP Items'!$B$2:$B$503,SMALL(IF('New RRAP Items'!$A$2:$A$503=$B$21,ROW('New RRAP Items'!$A$2:$A$503)-ROW('New RRAP Items'!$A$2)+1),ROW(B4))),"")</f>
        <v>0</v>
      </c>
      <c r="AD22" s="39" cm="1">
        <f t="array" ref="AD22">IFERROR(INDEX('New RRAP Items'!$B$2:$B$503,SMALL(IF('New RRAP Items'!$A$2:$A$503=$B$22,ROW('New RRAP Items'!$A$2:$A$503)-ROW('New RRAP Items'!$A$2)+1),ROW(C4))),"")</f>
        <v>0</v>
      </c>
      <c r="AE22" s="39" cm="1">
        <f t="array" ref="AE22">IFERROR(INDEX('New RRAP Items'!$B$2:$B$503,SMALL(IF('New RRAP Items'!$A$2:$A$503=$B$23,ROW('New RRAP Items'!$A$2:$A$503)-ROW('New RRAP Items'!$A$2)+1),ROW(D4))),"")</f>
        <v>0</v>
      </c>
      <c r="AF22" s="39" cm="1">
        <f t="array" ref="AF22">IFERROR(INDEX('New RRAP Items'!$B$2:$B$503,SMALL(IF('New RRAP Items'!$A$2:$A$503=$B$24,ROW('New RRAP Items'!$A$2:$A$503)-ROW('New RRAP Items'!$A$2)+1),ROW(E4))),"")</f>
        <v>0</v>
      </c>
      <c r="AG22" s="39" cm="1">
        <f t="array" ref="AG22">IFERROR(INDEX('New RRAP Items'!$B$2:$B$503,SMALL(IF('New RRAP Items'!$A$2:$A$503=$B$25,ROW('New RRAP Items'!$A$2:$A$503)-ROW('New RRAP Items'!$A$2)+1),ROW(F4))),"")</f>
        <v>0</v>
      </c>
      <c r="AH22" s="39" cm="1">
        <f t="array" ref="AH22">IFERROR(INDEX('New RRAP Items'!$B$2:$B$503,SMALL(IF('New RRAP Items'!$A$2:$A$503=$B$26,ROW('New RRAP Items'!$A$2:$A$503)-ROW('New RRAP Items'!$A$2)+1),ROW(G4))),"")</f>
        <v>0</v>
      </c>
      <c r="AI22" s="39" cm="1">
        <f t="array" ref="AI22">IFERROR(INDEX('New RRAP Items'!$B$2:$B$503,SMALL(IF('New RRAP Items'!$A$2:$A$503=$B$27,ROW('New RRAP Items'!$A$2:$A$503)-ROW('New RRAP Items'!$A$2)+1),ROW(H4))),"")</f>
        <v>0</v>
      </c>
      <c r="AJ22" s="39" cm="1">
        <f t="array" ref="AJ22">IFERROR(INDEX('New RRAP Items'!$B$2:$B$503,SMALL(IF('New RRAP Items'!$A$2:$A$503=$B$28,ROW('New RRAP Items'!$A$2:$A$503)-ROW('New RRAP Items'!$A$2)+1),ROW(I4))),"")</f>
        <v>0</v>
      </c>
      <c r="AK22" s="39" cm="1">
        <f t="array" ref="AK22">IFERROR(INDEX('New RRAP Items'!$B$2:$B$503,SMALL(IF('New RRAP Items'!$A$2:$A$503=$B$29,ROW('New RRAP Items'!$A$2:$A$503)-ROW('New RRAP Items'!$A$2)+1),ROW(J4))),"")</f>
        <v>0</v>
      </c>
      <c r="AL22" s="39" cm="1">
        <f t="array" ref="AL22">IFERROR(INDEX('New RRAP Items'!$B$2:$B$503,SMALL(IF('New RRAP Items'!$A$2:$A$503=$B$30,ROW('New RRAP Items'!$A$2:$A$503)-ROW('New RRAP Items'!$A$2)+1),ROW(K4))),"")</f>
        <v>0</v>
      </c>
      <c r="AM22" s="39" cm="1">
        <f t="array" ref="AM22">IFERROR(INDEX('New RRAP Items'!$B$2:$B$503,SMALL(IF('New RRAP Items'!$A$2:$A$503=$B$31,ROW('New RRAP Items'!$A$2:$A$503)-ROW('New RRAP Items'!$A$2)+1),ROW(L4))),"")</f>
        <v>0</v>
      </c>
      <c r="AN22" s="39" cm="1">
        <f t="array" ref="AN22">IFERROR(INDEX('New RRAP Items'!$B$2:$B$503,SMALL(IF('New RRAP Items'!$A$2:$A$503=$B$32,ROW('New RRAP Items'!$A$2:$A$503)-ROW('New RRAP Items'!$A$2)+1),ROW(M4))),"")</f>
        <v>0</v>
      </c>
      <c r="AO22" s="39" cm="1">
        <f t="array" ref="AO22">IFERROR(INDEX('New RRAP Items'!$B$2:$B$503,SMALL(IF('New RRAP Items'!$A$2:$A$503=$B$33,ROW('New RRAP Items'!$A$2:$A$503)-ROW('New RRAP Items'!$A$2)+1),ROW(N4))),"")</f>
        <v>0</v>
      </c>
      <c r="AP22" s="39" cm="1">
        <f t="array" ref="AP22">IFERROR(INDEX('New RRAP Items'!$B$2:$B$503,SMALL(IF('New RRAP Items'!$A$2:$A$503=$B$34,ROW('New RRAP Items'!$A$2:$A$503)-ROW('New RRAP Items'!$A$2)+1),ROW(O4))),"")</f>
        <v>0</v>
      </c>
      <c r="AQ22" s="39" cm="1">
        <f t="array" ref="AQ22">IFERROR(INDEX('New RRAP Items'!$B$2:$B$503,SMALL(IF('New RRAP Items'!$A$2:$A$503=$B$35,ROW('New RRAP Items'!$A$2:$A$503)-ROW('New RRAP Items'!$A$2)+1),ROW(P4))),"")</f>
        <v>0</v>
      </c>
      <c r="AR22" s="39" cm="1">
        <f t="array" ref="AR22">IFERROR(INDEX('New RRAP Items'!$B$2:$B$503,SMALL(IF('New RRAP Items'!$A$2:$A$503=$B$36,ROW('New RRAP Items'!$A$2:$A$503)-ROW('New RRAP Items'!$A$2)+1),ROW(Q4))),"")</f>
        <v>0</v>
      </c>
      <c r="AS22" s="39" cm="1">
        <f t="array" ref="AS22">IFERROR(INDEX('New RRAP Items'!$B$2:$B$503,SMALL(IF('New RRAP Items'!$A$2:$A$503=$B$37,ROW('New RRAP Items'!$A$2:$A$503)-ROW('New RRAP Items'!$A$2)+1),ROW(R4))),"")</f>
        <v>0</v>
      </c>
      <c r="AT22" s="39" cm="1">
        <f t="array" ref="AT22">IFERROR(INDEX('New RRAP Items'!$B$2:$B$503,SMALL(IF('New RRAP Items'!$A$2:$A$503=$B$38,ROW('New RRAP Items'!$A$2:$A$503)-ROW('New RRAP Items'!$A$2)+1),ROW(S4))),"")</f>
        <v>0</v>
      </c>
      <c r="AU22" s="39" cm="1">
        <f t="array" ref="AU22">IFERROR(INDEX('New RRAP Items'!$B$2:$B$503,SMALL(IF('New RRAP Items'!$A$2:$A$503=$B$39,ROW('New RRAP Items'!$A$2:$A$503)-ROW('New RRAP Items'!$A$2)+1),ROW(T4))),"")</f>
        <v>0</v>
      </c>
    </row>
    <row r="23" spans="2:47" ht="25.2" customHeight="1" x14ac:dyDescent="0.3">
      <c r="B23" s="54"/>
      <c r="C23" s="55"/>
      <c r="D23" s="52"/>
      <c r="E23" s="56"/>
      <c r="F23" s="56"/>
      <c r="G23" s="56"/>
      <c r="H23" s="56"/>
      <c r="I23" s="56"/>
      <c r="J23" s="56"/>
      <c r="K23" s="57"/>
      <c r="L23" s="58"/>
      <c r="M23" s="58"/>
      <c r="N23" s="46"/>
      <c r="O23" s="58"/>
      <c r="P23" s="58"/>
      <c r="Q23" s="58"/>
      <c r="R23" s="59"/>
      <c r="S23" s="60"/>
      <c r="AB23" s="39" cm="1">
        <f t="array" ref="AB23">IFERROR(INDEX('New RRAP Items'!$B$2:$B$503,SMALL(IF('New RRAP Items'!$A$2:$A$503=$B$20,ROW('New RRAP Items'!$A$2:$A$503)-ROW('New RRAP Items'!$A$2)+1),ROW(A5))),"")</f>
        <v>0</v>
      </c>
      <c r="AC23" s="39" cm="1">
        <f t="array" ref="AC23">IFERROR(INDEX('New RRAP Items'!$B$2:$B$503,SMALL(IF('New RRAP Items'!$A$2:$A$503=$B$21,ROW('New RRAP Items'!$A$2:$A$503)-ROW('New RRAP Items'!$A$2)+1),ROW(B5))),"")</f>
        <v>0</v>
      </c>
      <c r="AD23" s="39" cm="1">
        <f t="array" ref="AD23">IFERROR(INDEX('New RRAP Items'!$B$2:$B$503,SMALL(IF('New RRAP Items'!$A$2:$A$503=$B$22,ROW('New RRAP Items'!$A$2:$A$503)-ROW('New RRAP Items'!$A$2)+1),ROW(C5))),"")</f>
        <v>0</v>
      </c>
      <c r="AE23" s="39" cm="1">
        <f t="array" ref="AE23">IFERROR(INDEX('New RRAP Items'!$B$2:$B$503,SMALL(IF('New RRAP Items'!$A$2:$A$503=$B$23,ROW('New RRAP Items'!$A$2:$A$503)-ROW('New RRAP Items'!$A$2)+1),ROW(D5))),"")</f>
        <v>0</v>
      </c>
      <c r="AF23" s="39" cm="1">
        <f t="array" ref="AF23">IFERROR(INDEX('New RRAP Items'!$B$2:$B$503,SMALL(IF('New RRAP Items'!$A$2:$A$503=$B$24,ROW('New RRAP Items'!$A$2:$A$503)-ROW('New RRAP Items'!$A$2)+1),ROW(E5))),"")</f>
        <v>0</v>
      </c>
      <c r="AG23" s="39" cm="1">
        <f t="array" ref="AG23">IFERROR(INDEX('New RRAP Items'!$B$2:$B$503,SMALL(IF('New RRAP Items'!$A$2:$A$503=$B$25,ROW('New RRAP Items'!$A$2:$A$503)-ROW('New RRAP Items'!$A$2)+1),ROW(F5))),"")</f>
        <v>0</v>
      </c>
      <c r="AH23" s="39" cm="1">
        <f t="array" ref="AH23">IFERROR(INDEX('New RRAP Items'!$B$2:$B$503,SMALL(IF('New RRAP Items'!$A$2:$A$503=$B$26,ROW('New RRAP Items'!$A$2:$A$503)-ROW('New RRAP Items'!$A$2)+1),ROW(G5))),"")</f>
        <v>0</v>
      </c>
      <c r="AI23" s="39" cm="1">
        <f t="array" ref="AI23">IFERROR(INDEX('New RRAP Items'!$B$2:$B$503,SMALL(IF('New RRAP Items'!$A$2:$A$503=$B$27,ROW('New RRAP Items'!$A$2:$A$503)-ROW('New RRAP Items'!$A$2)+1),ROW(H5))),"")</f>
        <v>0</v>
      </c>
      <c r="AJ23" s="39" cm="1">
        <f t="array" ref="AJ23">IFERROR(INDEX('New RRAP Items'!$B$2:$B$503,SMALL(IF('New RRAP Items'!$A$2:$A$503=$B$28,ROW('New RRAP Items'!$A$2:$A$503)-ROW('New RRAP Items'!$A$2)+1),ROW(I5))),"")</f>
        <v>0</v>
      </c>
      <c r="AK23" s="39" cm="1">
        <f t="array" ref="AK23">IFERROR(INDEX('New RRAP Items'!$B$2:$B$503,SMALL(IF('New RRAP Items'!$A$2:$A$503=$B$29,ROW('New RRAP Items'!$A$2:$A$503)-ROW('New RRAP Items'!$A$2)+1),ROW(J5))),"")</f>
        <v>0</v>
      </c>
      <c r="AL23" s="39" cm="1">
        <f t="array" ref="AL23">IFERROR(INDEX('New RRAP Items'!$B$2:$B$503,SMALL(IF('New RRAP Items'!$A$2:$A$503=$B$30,ROW('New RRAP Items'!$A$2:$A$503)-ROW('New RRAP Items'!$A$2)+1),ROW(K5))),"")</f>
        <v>0</v>
      </c>
      <c r="AM23" s="39" cm="1">
        <f t="array" ref="AM23">IFERROR(INDEX('New RRAP Items'!$B$2:$B$503,SMALL(IF('New RRAP Items'!$A$2:$A$503=$B$31,ROW('New RRAP Items'!$A$2:$A$503)-ROW('New RRAP Items'!$A$2)+1),ROW(L5))),"")</f>
        <v>0</v>
      </c>
      <c r="AN23" s="39" cm="1">
        <f t="array" ref="AN23">IFERROR(INDEX('New RRAP Items'!$B$2:$B$503,SMALL(IF('New RRAP Items'!$A$2:$A$503=$B$32,ROW('New RRAP Items'!$A$2:$A$503)-ROW('New RRAP Items'!$A$2)+1),ROW(M5))),"")</f>
        <v>0</v>
      </c>
      <c r="AO23" s="39" cm="1">
        <f t="array" ref="AO23">IFERROR(INDEX('New RRAP Items'!$B$2:$B$503,SMALL(IF('New RRAP Items'!$A$2:$A$503=$B$33,ROW('New RRAP Items'!$A$2:$A$503)-ROW('New RRAP Items'!$A$2)+1),ROW(N5))),"")</f>
        <v>0</v>
      </c>
      <c r="AP23" s="39" cm="1">
        <f t="array" ref="AP23">IFERROR(INDEX('New RRAP Items'!$B$2:$B$503,SMALL(IF('New RRAP Items'!$A$2:$A$503=$B$34,ROW('New RRAP Items'!$A$2:$A$503)-ROW('New RRAP Items'!$A$2)+1),ROW(O5))),"")</f>
        <v>0</v>
      </c>
      <c r="AQ23" s="39" cm="1">
        <f t="array" ref="AQ23">IFERROR(INDEX('New RRAP Items'!$B$2:$B$503,SMALL(IF('New RRAP Items'!$A$2:$A$503=$B$35,ROW('New RRAP Items'!$A$2:$A$503)-ROW('New RRAP Items'!$A$2)+1),ROW(P5))),"")</f>
        <v>0</v>
      </c>
      <c r="AR23" s="39" cm="1">
        <f t="array" ref="AR23">IFERROR(INDEX('New RRAP Items'!$B$2:$B$503,SMALL(IF('New RRAP Items'!$A$2:$A$503=$B$36,ROW('New RRAP Items'!$A$2:$A$503)-ROW('New RRAP Items'!$A$2)+1),ROW(Q5))),"")</f>
        <v>0</v>
      </c>
      <c r="AS23" s="39" cm="1">
        <f t="array" ref="AS23">IFERROR(INDEX('New RRAP Items'!$B$2:$B$503,SMALL(IF('New RRAP Items'!$A$2:$A$503=$B$37,ROW('New RRAP Items'!$A$2:$A$503)-ROW('New RRAP Items'!$A$2)+1),ROW(R5))),"")</f>
        <v>0</v>
      </c>
      <c r="AT23" s="39" cm="1">
        <f t="array" ref="AT23">IFERROR(INDEX('New RRAP Items'!$B$2:$B$503,SMALL(IF('New RRAP Items'!$A$2:$A$503=$B$38,ROW('New RRAP Items'!$A$2:$A$503)-ROW('New RRAP Items'!$A$2)+1),ROW(S5))),"")</f>
        <v>0</v>
      </c>
      <c r="AU23" s="39" cm="1">
        <f t="array" ref="AU23">IFERROR(INDEX('New RRAP Items'!$B$2:$B$503,SMALL(IF('New RRAP Items'!$A$2:$A$503=$B$39,ROW('New RRAP Items'!$A$2:$A$503)-ROW('New RRAP Items'!$A$2)+1),ROW(T5))),"")</f>
        <v>0</v>
      </c>
    </row>
    <row r="24" spans="2:47" ht="25.2" customHeight="1" x14ac:dyDescent="0.3">
      <c r="B24" s="54"/>
      <c r="C24" s="55"/>
      <c r="D24" s="52"/>
      <c r="E24" s="56"/>
      <c r="F24" s="56"/>
      <c r="G24" s="56"/>
      <c r="H24" s="56"/>
      <c r="I24" s="56"/>
      <c r="J24" s="56"/>
      <c r="K24" s="57"/>
      <c r="L24" s="58"/>
      <c r="M24" s="58"/>
      <c r="N24" s="46"/>
      <c r="O24" s="58"/>
      <c r="P24" s="58"/>
      <c r="Q24" s="58"/>
      <c r="R24" s="59"/>
      <c r="S24" s="60"/>
      <c r="AB24" s="39" cm="1">
        <f t="array" ref="AB24">IFERROR(INDEX('New RRAP Items'!$B$2:$B$503,SMALL(IF('New RRAP Items'!$A$2:$A$503=$B$20,ROW('New RRAP Items'!$A$2:$A$503)-ROW('New RRAP Items'!$A$2)+1),ROW(A6))),"")</f>
        <v>0</v>
      </c>
      <c r="AC24" s="39" cm="1">
        <f t="array" ref="AC24">IFERROR(INDEX('New RRAP Items'!$B$2:$B$503,SMALL(IF('New RRAP Items'!$A$2:$A$503=$B$21,ROW('New RRAP Items'!$A$2:$A$503)-ROW('New RRAP Items'!$A$2)+1),ROW(B6))),"")</f>
        <v>0</v>
      </c>
      <c r="AD24" s="39" cm="1">
        <f t="array" ref="AD24">IFERROR(INDEX('New RRAP Items'!$B$2:$B$503,SMALL(IF('New RRAP Items'!$A$2:$A$503=$B$22,ROW('New RRAP Items'!$A$2:$A$503)-ROW('New RRAP Items'!$A$2)+1),ROW(C6))),"")</f>
        <v>0</v>
      </c>
      <c r="AE24" s="39" cm="1">
        <f t="array" ref="AE24">IFERROR(INDEX('New RRAP Items'!$B$2:$B$503,SMALL(IF('New RRAP Items'!$A$2:$A$503=$B$23,ROW('New RRAP Items'!$A$2:$A$503)-ROW('New RRAP Items'!$A$2)+1),ROW(D6))),"")</f>
        <v>0</v>
      </c>
      <c r="AF24" s="39" cm="1">
        <f t="array" ref="AF24">IFERROR(INDEX('New RRAP Items'!$B$2:$B$503,SMALL(IF('New RRAP Items'!$A$2:$A$503=$B$24,ROW('New RRAP Items'!$A$2:$A$503)-ROW('New RRAP Items'!$A$2)+1),ROW(E6))),"")</f>
        <v>0</v>
      </c>
      <c r="AG24" s="39" cm="1">
        <f t="array" ref="AG24">IFERROR(INDEX('New RRAP Items'!$B$2:$B$503,SMALL(IF('New RRAP Items'!$A$2:$A$503=$B$25,ROW('New RRAP Items'!$A$2:$A$503)-ROW('New RRAP Items'!$A$2)+1),ROW(F6))),"")</f>
        <v>0</v>
      </c>
      <c r="AH24" s="39" cm="1">
        <f t="array" ref="AH24">IFERROR(INDEX('New RRAP Items'!$B$2:$B$503,SMALL(IF('New RRAP Items'!$A$2:$A$503=$B$26,ROW('New RRAP Items'!$A$2:$A$503)-ROW('New RRAP Items'!$A$2)+1),ROW(G6))),"")</f>
        <v>0</v>
      </c>
      <c r="AI24" s="39" cm="1">
        <f t="array" ref="AI24">IFERROR(INDEX('New RRAP Items'!$B$2:$B$503,SMALL(IF('New RRAP Items'!$A$2:$A$503=$B$27,ROW('New RRAP Items'!$A$2:$A$503)-ROW('New RRAP Items'!$A$2)+1),ROW(H6))),"")</f>
        <v>0</v>
      </c>
      <c r="AJ24" s="39" cm="1">
        <f t="array" ref="AJ24">IFERROR(INDEX('New RRAP Items'!$B$2:$B$503,SMALL(IF('New RRAP Items'!$A$2:$A$503=$B$28,ROW('New RRAP Items'!$A$2:$A$503)-ROW('New RRAP Items'!$A$2)+1),ROW(I6))),"")</f>
        <v>0</v>
      </c>
      <c r="AK24" s="39" cm="1">
        <f t="array" ref="AK24">IFERROR(INDEX('New RRAP Items'!$B$2:$B$503,SMALL(IF('New RRAP Items'!$A$2:$A$503=$B$29,ROW('New RRAP Items'!$A$2:$A$503)-ROW('New RRAP Items'!$A$2)+1),ROW(J6))),"")</f>
        <v>0</v>
      </c>
      <c r="AL24" s="39" cm="1">
        <f t="array" ref="AL24">IFERROR(INDEX('New RRAP Items'!$B$2:$B$503,SMALL(IF('New RRAP Items'!$A$2:$A$503=$B$30,ROW('New RRAP Items'!$A$2:$A$503)-ROW('New RRAP Items'!$A$2)+1),ROW(K6))),"")</f>
        <v>0</v>
      </c>
      <c r="AM24" s="39" cm="1">
        <f t="array" ref="AM24">IFERROR(INDEX('New RRAP Items'!$B$2:$B$503,SMALL(IF('New RRAP Items'!$A$2:$A$503=$B$31,ROW('New RRAP Items'!$A$2:$A$503)-ROW('New RRAP Items'!$A$2)+1),ROW(L6))),"")</f>
        <v>0</v>
      </c>
      <c r="AN24" s="39" cm="1">
        <f t="array" ref="AN24">IFERROR(INDEX('New RRAP Items'!$B$2:$B$503,SMALL(IF('New RRAP Items'!$A$2:$A$503=$B$32,ROW('New RRAP Items'!$A$2:$A$503)-ROW('New RRAP Items'!$A$2)+1),ROW(M6))),"")</f>
        <v>0</v>
      </c>
      <c r="AO24" s="39" cm="1">
        <f t="array" ref="AO24">IFERROR(INDEX('New RRAP Items'!$B$2:$B$503,SMALL(IF('New RRAP Items'!$A$2:$A$503=$B$33,ROW('New RRAP Items'!$A$2:$A$503)-ROW('New RRAP Items'!$A$2)+1),ROW(N6))),"")</f>
        <v>0</v>
      </c>
      <c r="AP24" s="39" cm="1">
        <f t="array" ref="AP24">IFERROR(INDEX('New RRAP Items'!$B$2:$B$503,SMALL(IF('New RRAP Items'!$A$2:$A$503=$B$34,ROW('New RRAP Items'!$A$2:$A$503)-ROW('New RRAP Items'!$A$2)+1),ROW(O6))),"")</f>
        <v>0</v>
      </c>
      <c r="AQ24" s="39" cm="1">
        <f t="array" ref="AQ24">IFERROR(INDEX('New RRAP Items'!$B$2:$B$503,SMALL(IF('New RRAP Items'!$A$2:$A$503=$B$35,ROW('New RRAP Items'!$A$2:$A$503)-ROW('New RRAP Items'!$A$2)+1),ROW(P6))),"")</f>
        <v>0</v>
      </c>
      <c r="AR24" s="39" cm="1">
        <f t="array" ref="AR24">IFERROR(INDEX('New RRAP Items'!$B$2:$B$503,SMALL(IF('New RRAP Items'!$A$2:$A$503=$B$36,ROW('New RRAP Items'!$A$2:$A$503)-ROW('New RRAP Items'!$A$2)+1),ROW(Q6))),"")</f>
        <v>0</v>
      </c>
      <c r="AS24" s="39" cm="1">
        <f t="array" ref="AS24">IFERROR(INDEX('New RRAP Items'!$B$2:$B$503,SMALL(IF('New RRAP Items'!$A$2:$A$503=$B$37,ROW('New RRAP Items'!$A$2:$A$503)-ROW('New RRAP Items'!$A$2)+1),ROW(R6))),"")</f>
        <v>0</v>
      </c>
      <c r="AT24" s="39" cm="1">
        <f t="array" ref="AT24">IFERROR(INDEX('New RRAP Items'!$B$2:$B$503,SMALL(IF('New RRAP Items'!$A$2:$A$503=$B$38,ROW('New RRAP Items'!$A$2:$A$503)-ROW('New RRAP Items'!$A$2)+1),ROW(S6))),"")</f>
        <v>0</v>
      </c>
      <c r="AU24" s="39" cm="1">
        <f t="array" ref="AU24">IFERROR(INDEX('New RRAP Items'!$B$2:$B$503,SMALL(IF('New RRAP Items'!$A$2:$A$503=$B$39,ROW('New RRAP Items'!$A$2:$A$503)-ROW('New RRAP Items'!$A$2)+1),ROW(T6))),"")</f>
        <v>0</v>
      </c>
    </row>
    <row r="25" spans="2:47" ht="25.2" customHeight="1" x14ac:dyDescent="0.3">
      <c r="B25" s="54"/>
      <c r="C25" s="55"/>
      <c r="D25" s="52"/>
      <c r="E25" s="56"/>
      <c r="F25" s="56"/>
      <c r="G25" s="56"/>
      <c r="H25" s="56"/>
      <c r="I25" s="56"/>
      <c r="J25" s="56"/>
      <c r="K25" s="57"/>
      <c r="L25" s="58"/>
      <c r="M25" s="58"/>
      <c r="N25" s="46"/>
      <c r="O25" s="58"/>
      <c r="P25" s="58"/>
      <c r="Q25" s="58"/>
      <c r="R25" s="59"/>
      <c r="S25" s="60"/>
      <c r="AB25" s="39" cm="1">
        <f t="array" ref="AB25">IFERROR(INDEX('New RRAP Items'!$B$2:$B$503,SMALL(IF('New RRAP Items'!$A$2:$A$503=$B$20,ROW('New RRAP Items'!$A$2:$A$503)-ROW('New RRAP Items'!$A$2)+1),ROW(A7))),"")</f>
        <v>0</v>
      </c>
      <c r="AC25" s="39" cm="1">
        <f t="array" ref="AC25">IFERROR(INDEX('New RRAP Items'!$B$2:$B$503,SMALL(IF('New RRAP Items'!$A$2:$A$503=$B$21,ROW('New RRAP Items'!$A$2:$A$503)-ROW('New RRAP Items'!$A$2)+1),ROW(B7))),"")</f>
        <v>0</v>
      </c>
      <c r="AD25" s="39" cm="1">
        <f t="array" ref="AD25">IFERROR(INDEX('New RRAP Items'!$B$2:$B$503,SMALL(IF('New RRAP Items'!$A$2:$A$503=$B$22,ROW('New RRAP Items'!$A$2:$A$503)-ROW('New RRAP Items'!$A$2)+1),ROW(C7))),"")</f>
        <v>0</v>
      </c>
      <c r="AE25" s="39" cm="1">
        <f t="array" ref="AE25">IFERROR(INDEX('New RRAP Items'!$B$2:$B$503,SMALL(IF('New RRAP Items'!$A$2:$A$503=$B$23,ROW('New RRAP Items'!$A$2:$A$503)-ROW('New RRAP Items'!$A$2)+1),ROW(D7))),"")</f>
        <v>0</v>
      </c>
      <c r="AF25" s="39" cm="1">
        <f t="array" ref="AF25">IFERROR(INDEX('New RRAP Items'!$B$2:$B$503,SMALL(IF('New RRAP Items'!$A$2:$A$503=$B$24,ROW('New RRAP Items'!$A$2:$A$503)-ROW('New RRAP Items'!$A$2)+1),ROW(E7))),"")</f>
        <v>0</v>
      </c>
      <c r="AG25" s="39" cm="1">
        <f t="array" ref="AG25">IFERROR(INDEX('New RRAP Items'!$B$2:$B$503,SMALL(IF('New RRAP Items'!$A$2:$A$503=$B$25,ROW('New RRAP Items'!$A$2:$A$503)-ROW('New RRAP Items'!$A$2)+1),ROW(F7))),"")</f>
        <v>0</v>
      </c>
      <c r="AH25" s="39" cm="1">
        <f t="array" ref="AH25">IFERROR(INDEX('New RRAP Items'!$B$2:$B$503,SMALL(IF('New RRAP Items'!$A$2:$A$503=$B$26,ROW('New RRAP Items'!$A$2:$A$503)-ROW('New RRAP Items'!$A$2)+1),ROW(G7))),"")</f>
        <v>0</v>
      </c>
      <c r="AI25" s="39" cm="1">
        <f t="array" ref="AI25">IFERROR(INDEX('New RRAP Items'!$B$2:$B$503,SMALL(IF('New RRAP Items'!$A$2:$A$503=$B$27,ROW('New RRAP Items'!$A$2:$A$503)-ROW('New RRAP Items'!$A$2)+1),ROW(H7))),"")</f>
        <v>0</v>
      </c>
      <c r="AJ25" s="39" cm="1">
        <f t="array" ref="AJ25">IFERROR(INDEX('New RRAP Items'!$B$2:$B$503,SMALL(IF('New RRAP Items'!$A$2:$A$503=$B$28,ROW('New RRAP Items'!$A$2:$A$503)-ROW('New RRAP Items'!$A$2)+1),ROW(I7))),"")</f>
        <v>0</v>
      </c>
      <c r="AK25" s="39" cm="1">
        <f t="array" ref="AK25">IFERROR(INDEX('New RRAP Items'!$B$2:$B$503,SMALL(IF('New RRAP Items'!$A$2:$A$503=$B$29,ROW('New RRAP Items'!$A$2:$A$503)-ROW('New RRAP Items'!$A$2)+1),ROW(J7))),"")</f>
        <v>0</v>
      </c>
      <c r="AL25" s="39" cm="1">
        <f t="array" ref="AL25">IFERROR(INDEX('New RRAP Items'!$B$2:$B$503,SMALL(IF('New RRAP Items'!$A$2:$A$503=$B$30,ROW('New RRAP Items'!$A$2:$A$503)-ROW('New RRAP Items'!$A$2)+1),ROW(K7))),"")</f>
        <v>0</v>
      </c>
      <c r="AM25" s="39" cm="1">
        <f t="array" ref="AM25">IFERROR(INDEX('New RRAP Items'!$B$2:$B$503,SMALL(IF('New RRAP Items'!$A$2:$A$503=$B$31,ROW('New RRAP Items'!$A$2:$A$503)-ROW('New RRAP Items'!$A$2)+1),ROW(L7))),"")</f>
        <v>0</v>
      </c>
      <c r="AN25" s="39" cm="1">
        <f t="array" ref="AN25">IFERROR(INDEX('New RRAP Items'!$B$2:$B$503,SMALL(IF('New RRAP Items'!$A$2:$A$503=$B$32,ROW('New RRAP Items'!$A$2:$A$503)-ROW('New RRAP Items'!$A$2)+1),ROW(M7))),"")</f>
        <v>0</v>
      </c>
      <c r="AO25" s="39" cm="1">
        <f t="array" ref="AO25">IFERROR(INDEX('New RRAP Items'!$B$2:$B$503,SMALL(IF('New RRAP Items'!$A$2:$A$503=$B$33,ROW('New RRAP Items'!$A$2:$A$503)-ROW('New RRAP Items'!$A$2)+1),ROW(N7))),"")</f>
        <v>0</v>
      </c>
      <c r="AP25" s="39" cm="1">
        <f t="array" ref="AP25">IFERROR(INDEX('New RRAP Items'!$B$2:$B$503,SMALL(IF('New RRAP Items'!$A$2:$A$503=$B$34,ROW('New RRAP Items'!$A$2:$A$503)-ROW('New RRAP Items'!$A$2)+1),ROW(O7))),"")</f>
        <v>0</v>
      </c>
      <c r="AQ25" s="39" cm="1">
        <f t="array" ref="AQ25">IFERROR(INDEX('New RRAP Items'!$B$2:$B$503,SMALL(IF('New RRAP Items'!$A$2:$A$503=$B$35,ROW('New RRAP Items'!$A$2:$A$503)-ROW('New RRAP Items'!$A$2)+1),ROW(P7))),"")</f>
        <v>0</v>
      </c>
      <c r="AR25" s="39" cm="1">
        <f t="array" ref="AR25">IFERROR(INDEX('New RRAP Items'!$B$2:$B$503,SMALL(IF('New RRAP Items'!$A$2:$A$503=$B$36,ROW('New RRAP Items'!$A$2:$A$503)-ROW('New RRAP Items'!$A$2)+1),ROW(Q7))),"")</f>
        <v>0</v>
      </c>
      <c r="AS25" s="39" cm="1">
        <f t="array" ref="AS25">IFERROR(INDEX('New RRAP Items'!$B$2:$B$503,SMALL(IF('New RRAP Items'!$A$2:$A$503=$B$37,ROW('New RRAP Items'!$A$2:$A$503)-ROW('New RRAP Items'!$A$2)+1),ROW(R7))),"")</f>
        <v>0</v>
      </c>
      <c r="AT25" s="39" cm="1">
        <f t="array" ref="AT25">IFERROR(INDEX('New RRAP Items'!$B$2:$B$503,SMALL(IF('New RRAP Items'!$A$2:$A$503=$B$38,ROW('New RRAP Items'!$A$2:$A$503)-ROW('New RRAP Items'!$A$2)+1),ROW(S7))),"")</f>
        <v>0</v>
      </c>
      <c r="AU25" s="39" cm="1">
        <f t="array" ref="AU25">IFERROR(INDEX('New RRAP Items'!$B$2:$B$503,SMALL(IF('New RRAP Items'!$A$2:$A$503=$B$39,ROW('New RRAP Items'!$A$2:$A$503)-ROW('New RRAP Items'!$A$2)+1),ROW(T7))),"")</f>
        <v>0</v>
      </c>
    </row>
    <row r="26" spans="2:47" ht="25.2" customHeight="1" x14ac:dyDescent="0.3">
      <c r="B26" s="54"/>
      <c r="C26" s="55"/>
      <c r="D26" s="52"/>
      <c r="E26" s="56"/>
      <c r="F26" s="56"/>
      <c r="G26" s="56"/>
      <c r="H26" s="56"/>
      <c r="I26" s="56"/>
      <c r="J26" s="56"/>
      <c r="K26" s="57"/>
      <c r="L26" s="58"/>
      <c r="M26" s="58"/>
      <c r="N26" s="46"/>
      <c r="O26" s="58"/>
      <c r="P26" s="58"/>
      <c r="Q26" s="58"/>
      <c r="R26" s="59"/>
      <c r="S26" s="60"/>
      <c r="AB26" s="39" cm="1">
        <f t="array" ref="AB26">IFERROR(INDEX('New RRAP Items'!$B$2:$B$503,SMALL(IF('New RRAP Items'!$A$2:$A$503=$B$20,ROW('New RRAP Items'!$A$2:$A$503)-ROW('New RRAP Items'!$A$2)+1),ROW(A8))),"")</f>
        <v>0</v>
      </c>
      <c r="AC26" s="39" cm="1">
        <f t="array" ref="AC26">IFERROR(INDEX('New RRAP Items'!$B$2:$B$503,SMALL(IF('New RRAP Items'!$A$2:$A$503=$B$21,ROW('New RRAP Items'!$A$2:$A$503)-ROW('New RRAP Items'!$A$2)+1),ROW(B8))),"")</f>
        <v>0</v>
      </c>
      <c r="AD26" s="39" cm="1">
        <f t="array" ref="AD26">IFERROR(INDEX('New RRAP Items'!$B$2:$B$503,SMALL(IF('New RRAP Items'!$A$2:$A$503=$B$22,ROW('New RRAP Items'!$A$2:$A$503)-ROW('New RRAP Items'!$A$2)+1),ROW(C8))),"")</f>
        <v>0</v>
      </c>
      <c r="AE26" s="39" cm="1">
        <f t="array" ref="AE26">IFERROR(INDEX('New RRAP Items'!$B$2:$B$503,SMALL(IF('New RRAP Items'!$A$2:$A$503=$B$23,ROW('New RRAP Items'!$A$2:$A$503)-ROW('New RRAP Items'!$A$2)+1),ROW(D8))),"")</f>
        <v>0</v>
      </c>
      <c r="AF26" s="39" cm="1">
        <f t="array" ref="AF26">IFERROR(INDEX('New RRAP Items'!$B$2:$B$503,SMALL(IF('New RRAP Items'!$A$2:$A$503=$B$24,ROW('New RRAP Items'!$A$2:$A$503)-ROW('New RRAP Items'!$A$2)+1),ROW(E8))),"")</f>
        <v>0</v>
      </c>
      <c r="AG26" s="39" cm="1">
        <f t="array" ref="AG26">IFERROR(INDEX('New RRAP Items'!$B$2:$B$503,SMALL(IF('New RRAP Items'!$A$2:$A$503=$B$25,ROW('New RRAP Items'!$A$2:$A$503)-ROW('New RRAP Items'!$A$2)+1),ROW(F8))),"")</f>
        <v>0</v>
      </c>
      <c r="AH26" s="39" cm="1">
        <f t="array" ref="AH26">IFERROR(INDEX('New RRAP Items'!$B$2:$B$503,SMALL(IF('New RRAP Items'!$A$2:$A$503=$B$26,ROW('New RRAP Items'!$A$2:$A$503)-ROW('New RRAP Items'!$A$2)+1),ROW(G8))),"")</f>
        <v>0</v>
      </c>
      <c r="AI26" s="39" cm="1">
        <f t="array" ref="AI26">IFERROR(INDEX('New RRAP Items'!$B$2:$B$503,SMALL(IF('New RRAP Items'!$A$2:$A$503=$B$27,ROW('New RRAP Items'!$A$2:$A$503)-ROW('New RRAP Items'!$A$2)+1),ROW(H8))),"")</f>
        <v>0</v>
      </c>
      <c r="AJ26" s="39" cm="1">
        <f t="array" ref="AJ26">IFERROR(INDEX('New RRAP Items'!$B$2:$B$503,SMALL(IF('New RRAP Items'!$A$2:$A$503=$B$28,ROW('New RRAP Items'!$A$2:$A$503)-ROW('New RRAP Items'!$A$2)+1),ROW(I8))),"")</f>
        <v>0</v>
      </c>
      <c r="AK26" s="39" cm="1">
        <f t="array" ref="AK26">IFERROR(INDEX('New RRAP Items'!$B$2:$B$503,SMALL(IF('New RRAP Items'!$A$2:$A$503=$B$29,ROW('New RRAP Items'!$A$2:$A$503)-ROW('New RRAP Items'!$A$2)+1),ROW(J8))),"")</f>
        <v>0</v>
      </c>
      <c r="AL26" s="39" cm="1">
        <f t="array" ref="AL26">IFERROR(INDEX('New RRAP Items'!$B$2:$B$503,SMALL(IF('New RRAP Items'!$A$2:$A$503=$B$30,ROW('New RRAP Items'!$A$2:$A$503)-ROW('New RRAP Items'!$A$2)+1),ROW(K8))),"")</f>
        <v>0</v>
      </c>
      <c r="AM26" s="39" cm="1">
        <f t="array" ref="AM26">IFERROR(INDEX('New RRAP Items'!$B$2:$B$503,SMALL(IF('New RRAP Items'!$A$2:$A$503=$B$31,ROW('New RRAP Items'!$A$2:$A$503)-ROW('New RRAP Items'!$A$2)+1),ROW(L8))),"")</f>
        <v>0</v>
      </c>
      <c r="AN26" s="39" cm="1">
        <f t="array" ref="AN26">IFERROR(INDEX('New RRAP Items'!$B$2:$B$503,SMALL(IF('New RRAP Items'!$A$2:$A$503=$B$32,ROW('New RRAP Items'!$A$2:$A$503)-ROW('New RRAP Items'!$A$2)+1),ROW(M8))),"")</f>
        <v>0</v>
      </c>
      <c r="AO26" s="39" cm="1">
        <f t="array" ref="AO26">IFERROR(INDEX('New RRAP Items'!$B$2:$B$503,SMALL(IF('New RRAP Items'!$A$2:$A$503=$B$33,ROW('New RRAP Items'!$A$2:$A$503)-ROW('New RRAP Items'!$A$2)+1),ROW(N8))),"")</f>
        <v>0</v>
      </c>
      <c r="AP26" s="39" cm="1">
        <f t="array" ref="AP26">IFERROR(INDEX('New RRAP Items'!$B$2:$B$503,SMALL(IF('New RRAP Items'!$A$2:$A$503=$B$34,ROW('New RRAP Items'!$A$2:$A$503)-ROW('New RRAP Items'!$A$2)+1),ROW(O8))),"")</f>
        <v>0</v>
      </c>
      <c r="AQ26" s="39" cm="1">
        <f t="array" ref="AQ26">IFERROR(INDEX('New RRAP Items'!$B$2:$B$503,SMALL(IF('New RRAP Items'!$A$2:$A$503=$B$35,ROW('New RRAP Items'!$A$2:$A$503)-ROW('New RRAP Items'!$A$2)+1),ROW(P8))),"")</f>
        <v>0</v>
      </c>
      <c r="AR26" s="39" cm="1">
        <f t="array" ref="AR26">IFERROR(INDEX('New RRAP Items'!$B$2:$B$503,SMALL(IF('New RRAP Items'!$A$2:$A$503=$B$36,ROW('New RRAP Items'!$A$2:$A$503)-ROW('New RRAP Items'!$A$2)+1),ROW(Q8))),"")</f>
        <v>0</v>
      </c>
      <c r="AS26" s="39" cm="1">
        <f t="array" ref="AS26">IFERROR(INDEX('New RRAP Items'!$B$2:$B$503,SMALL(IF('New RRAP Items'!$A$2:$A$503=$B$37,ROW('New RRAP Items'!$A$2:$A$503)-ROW('New RRAP Items'!$A$2)+1),ROW(R8))),"")</f>
        <v>0</v>
      </c>
      <c r="AT26" s="39" cm="1">
        <f t="array" ref="AT26">IFERROR(INDEX('New RRAP Items'!$B$2:$B$503,SMALL(IF('New RRAP Items'!$A$2:$A$503=$B$38,ROW('New RRAP Items'!$A$2:$A$503)-ROW('New RRAP Items'!$A$2)+1),ROW(S8))),"")</f>
        <v>0</v>
      </c>
      <c r="AU26" s="39" cm="1">
        <f t="array" ref="AU26">IFERROR(INDEX('New RRAP Items'!$B$2:$B$503,SMALL(IF('New RRAP Items'!$A$2:$A$503=$B$39,ROW('New RRAP Items'!$A$2:$A$503)-ROW('New RRAP Items'!$A$2)+1),ROW(T8))),"")</f>
        <v>0</v>
      </c>
    </row>
    <row r="27" spans="2:47" ht="25.2" customHeight="1" x14ac:dyDescent="0.3">
      <c r="B27" s="54"/>
      <c r="C27" s="55"/>
      <c r="D27" s="52"/>
      <c r="E27" s="56"/>
      <c r="F27" s="56"/>
      <c r="G27" s="56"/>
      <c r="H27" s="56"/>
      <c r="I27" s="56"/>
      <c r="J27" s="56"/>
      <c r="K27" s="57"/>
      <c r="L27" s="58"/>
      <c r="M27" s="58"/>
      <c r="N27" s="46"/>
      <c r="O27" s="58"/>
      <c r="P27" s="58"/>
      <c r="Q27" s="58"/>
      <c r="R27" s="59"/>
      <c r="S27" s="60"/>
      <c r="AB27" s="39" cm="1">
        <f t="array" ref="AB27">IFERROR(INDEX('New RRAP Items'!$B$2:$B$503,SMALL(IF('New RRAP Items'!$A$2:$A$503=$B$20,ROW('New RRAP Items'!$A$2:$A$503)-ROW('New RRAP Items'!$A$2)+1),ROW(A9))),"")</f>
        <v>0</v>
      </c>
      <c r="AC27" s="39" cm="1">
        <f t="array" ref="AC27">IFERROR(INDEX('New RRAP Items'!$B$2:$B$503,SMALL(IF('New RRAP Items'!$A$2:$A$503=$B$21,ROW('New RRAP Items'!$A$2:$A$503)-ROW('New RRAP Items'!$A$2)+1),ROW(B9))),"")</f>
        <v>0</v>
      </c>
      <c r="AD27" s="39" cm="1">
        <f t="array" ref="AD27">IFERROR(INDEX('New RRAP Items'!$B$2:$B$503,SMALL(IF('New RRAP Items'!$A$2:$A$503=$B$22,ROW('New RRAP Items'!$A$2:$A$503)-ROW('New RRAP Items'!$A$2)+1),ROW(C9))),"")</f>
        <v>0</v>
      </c>
      <c r="AE27" s="39" cm="1">
        <f t="array" ref="AE27">IFERROR(INDEX('New RRAP Items'!$B$2:$B$503,SMALL(IF('New RRAP Items'!$A$2:$A$503=$B$23,ROW('New RRAP Items'!$A$2:$A$503)-ROW('New RRAP Items'!$A$2)+1),ROW(D9))),"")</f>
        <v>0</v>
      </c>
      <c r="AF27" s="39" cm="1">
        <f t="array" ref="AF27">IFERROR(INDEX('New RRAP Items'!$B$2:$B$503,SMALL(IF('New RRAP Items'!$A$2:$A$503=$B$24,ROW('New RRAP Items'!$A$2:$A$503)-ROW('New RRAP Items'!$A$2)+1),ROW(E9))),"")</f>
        <v>0</v>
      </c>
      <c r="AG27" s="39" cm="1">
        <f t="array" ref="AG27">IFERROR(INDEX('New RRAP Items'!$B$2:$B$503,SMALL(IF('New RRAP Items'!$A$2:$A$503=$B$25,ROW('New RRAP Items'!$A$2:$A$503)-ROW('New RRAP Items'!$A$2)+1),ROW(F9))),"")</f>
        <v>0</v>
      </c>
      <c r="AH27" s="39" cm="1">
        <f t="array" ref="AH27">IFERROR(INDEX('New RRAP Items'!$B$2:$B$503,SMALL(IF('New RRAP Items'!$A$2:$A$503=$B$26,ROW('New RRAP Items'!$A$2:$A$503)-ROW('New RRAP Items'!$A$2)+1),ROW(G9))),"")</f>
        <v>0</v>
      </c>
      <c r="AI27" s="39" cm="1">
        <f t="array" ref="AI27">IFERROR(INDEX('New RRAP Items'!$B$2:$B$503,SMALL(IF('New RRAP Items'!$A$2:$A$503=$B$27,ROW('New RRAP Items'!$A$2:$A$503)-ROW('New RRAP Items'!$A$2)+1),ROW(H9))),"")</f>
        <v>0</v>
      </c>
      <c r="AJ27" s="39" cm="1">
        <f t="array" ref="AJ27">IFERROR(INDEX('New RRAP Items'!$B$2:$B$503,SMALL(IF('New RRAP Items'!$A$2:$A$503=$B$28,ROW('New RRAP Items'!$A$2:$A$503)-ROW('New RRAP Items'!$A$2)+1),ROW(I9))),"")</f>
        <v>0</v>
      </c>
      <c r="AK27" s="39" cm="1">
        <f t="array" ref="AK27">IFERROR(INDEX('New RRAP Items'!$B$2:$B$503,SMALL(IF('New RRAP Items'!$A$2:$A$503=$B$29,ROW('New RRAP Items'!$A$2:$A$503)-ROW('New RRAP Items'!$A$2)+1),ROW(J9))),"")</f>
        <v>0</v>
      </c>
      <c r="AL27" s="39" cm="1">
        <f t="array" ref="AL27">IFERROR(INDEX('New RRAP Items'!$B$2:$B$503,SMALL(IF('New RRAP Items'!$A$2:$A$503=$B$30,ROW('New RRAP Items'!$A$2:$A$503)-ROW('New RRAP Items'!$A$2)+1),ROW(K9))),"")</f>
        <v>0</v>
      </c>
      <c r="AM27" s="39" cm="1">
        <f t="array" ref="AM27">IFERROR(INDEX('New RRAP Items'!$B$2:$B$503,SMALL(IF('New RRAP Items'!$A$2:$A$503=$B$31,ROW('New RRAP Items'!$A$2:$A$503)-ROW('New RRAP Items'!$A$2)+1),ROW(L9))),"")</f>
        <v>0</v>
      </c>
      <c r="AN27" s="39" cm="1">
        <f t="array" ref="AN27">IFERROR(INDEX('New RRAP Items'!$B$2:$B$503,SMALL(IF('New RRAP Items'!$A$2:$A$503=$B$32,ROW('New RRAP Items'!$A$2:$A$503)-ROW('New RRAP Items'!$A$2)+1),ROW(M9))),"")</f>
        <v>0</v>
      </c>
      <c r="AO27" s="39" cm="1">
        <f t="array" ref="AO27">IFERROR(INDEX('New RRAP Items'!$B$2:$B$503,SMALL(IF('New RRAP Items'!$A$2:$A$503=$B$33,ROW('New RRAP Items'!$A$2:$A$503)-ROW('New RRAP Items'!$A$2)+1),ROW(N9))),"")</f>
        <v>0</v>
      </c>
      <c r="AP27" s="39" cm="1">
        <f t="array" ref="AP27">IFERROR(INDEX('New RRAP Items'!$B$2:$B$503,SMALL(IF('New RRAP Items'!$A$2:$A$503=$B$34,ROW('New RRAP Items'!$A$2:$A$503)-ROW('New RRAP Items'!$A$2)+1),ROW(O9))),"")</f>
        <v>0</v>
      </c>
      <c r="AQ27" s="39" cm="1">
        <f t="array" ref="AQ27">IFERROR(INDEX('New RRAP Items'!$B$2:$B$503,SMALL(IF('New RRAP Items'!$A$2:$A$503=$B$35,ROW('New RRAP Items'!$A$2:$A$503)-ROW('New RRAP Items'!$A$2)+1),ROW(P9))),"")</f>
        <v>0</v>
      </c>
      <c r="AR27" s="39" cm="1">
        <f t="array" ref="AR27">IFERROR(INDEX('New RRAP Items'!$B$2:$B$503,SMALL(IF('New RRAP Items'!$A$2:$A$503=$B$36,ROW('New RRAP Items'!$A$2:$A$503)-ROW('New RRAP Items'!$A$2)+1),ROW(Q9))),"")</f>
        <v>0</v>
      </c>
      <c r="AS27" s="39" cm="1">
        <f t="array" ref="AS27">IFERROR(INDEX('New RRAP Items'!$B$2:$B$503,SMALL(IF('New RRAP Items'!$A$2:$A$503=$B$37,ROW('New RRAP Items'!$A$2:$A$503)-ROW('New RRAP Items'!$A$2)+1),ROW(R9))),"")</f>
        <v>0</v>
      </c>
      <c r="AT27" s="39" cm="1">
        <f t="array" ref="AT27">IFERROR(INDEX('New RRAP Items'!$B$2:$B$503,SMALL(IF('New RRAP Items'!$A$2:$A$503=$B$38,ROW('New RRAP Items'!$A$2:$A$503)-ROW('New RRAP Items'!$A$2)+1),ROW(S9))),"")</f>
        <v>0</v>
      </c>
      <c r="AU27" s="39" cm="1">
        <f t="array" ref="AU27">IFERROR(INDEX('New RRAP Items'!$B$2:$B$503,SMALL(IF('New RRAP Items'!$A$2:$A$503=$B$39,ROW('New RRAP Items'!$A$2:$A$503)-ROW('New RRAP Items'!$A$2)+1),ROW(T9))),"")</f>
        <v>0</v>
      </c>
    </row>
    <row r="28" spans="2:47" ht="25.2" customHeight="1" x14ac:dyDescent="0.3">
      <c r="B28" s="54"/>
      <c r="C28" s="55"/>
      <c r="D28" s="52"/>
      <c r="E28" s="56"/>
      <c r="F28" s="56"/>
      <c r="G28" s="56"/>
      <c r="H28" s="56"/>
      <c r="I28" s="56"/>
      <c r="J28" s="56"/>
      <c r="K28" s="57"/>
      <c r="L28" s="58"/>
      <c r="M28" s="58"/>
      <c r="N28" s="46"/>
      <c r="O28" s="58"/>
      <c r="P28" s="58"/>
      <c r="Q28" s="58"/>
      <c r="R28" s="59"/>
      <c r="S28" s="60"/>
      <c r="AB28" s="39" cm="1">
        <f t="array" ref="AB28">IFERROR(INDEX('New RRAP Items'!$B$2:$B$503,SMALL(IF('New RRAP Items'!$A$2:$A$503=$B$20,ROW('New RRAP Items'!$A$2:$A$503)-ROW('New RRAP Items'!$A$2)+1),ROW(A10))),"")</f>
        <v>0</v>
      </c>
      <c r="AC28" s="39" cm="1">
        <f t="array" ref="AC28">IFERROR(INDEX('New RRAP Items'!$B$2:$B$503,SMALL(IF('New RRAP Items'!$A$2:$A$503=$B$21,ROW('New RRAP Items'!$A$2:$A$503)-ROW('New RRAP Items'!$A$2)+1),ROW(B10))),"")</f>
        <v>0</v>
      </c>
      <c r="AD28" s="39" cm="1">
        <f t="array" ref="AD28">IFERROR(INDEX('New RRAP Items'!$B$2:$B$503,SMALL(IF('New RRAP Items'!$A$2:$A$503=$B$22,ROW('New RRAP Items'!$A$2:$A$503)-ROW('New RRAP Items'!$A$2)+1),ROW(C10))),"")</f>
        <v>0</v>
      </c>
      <c r="AE28" s="39" cm="1">
        <f t="array" ref="AE28">IFERROR(INDEX('New RRAP Items'!$B$2:$B$503,SMALL(IF('New RRAP Items'!$A$2:$A$503=$B$23,ROW('New RRAP Items'!$A$2:$A$503)-ROW('New RRAP Items'!$A$2)+1),ROW(D10))),"")</f>
        <v>0</v>
      </c>
      <c r="AF28" s="39" cm="1">
        <f t="array" ref="AF28">IFERROR(INDEX('New RRAP Items'!$B$2:$B$503,SMALL(IF('New RRAP Items'!$A$2:$A$503=$B$24,ROW('New RRAP Items'!$A$2:$A$503)-ROW('New RRAP Items'!$A$2)+1),ROW(E10))),"")</f>
        <v>0</v>
      </c>
      <c r="AG28" s="39" cm="1">
        <f t="array" ref="AG28">IFERROR(INDEX('New RRAP Items'!$B$2:$B$503,SMALL(IF('New RRAP Items'!$A$2:$A$503=$B$25,ROW('New RRAP Items'!$A$2:$A$503)-ROW('New RRAP Items'!$A$2)+1),ROW(F10))),"")</f>
        <v>0</v>
      </c>
      <c r="AH28" s="39" cm="1">
        <f t="array" ref="AH28">IFERROR(INDEX('New RRAP Items'!$B$2:$B$503,SMALL(IF('New RRAP Items'!$A$2:$A$503=$B$26,ROW('New RRAP Items'!$A$2:$A$503)-ROW('New RRAP Items'!$A$2)+1),ROW(G10))),"")</f>
        <v>0</v>
      </c>
      <c r="AI28" s="39" cm="1">
        <f t="array" ref="AI28">IFERROR(INDEX('New RRAP Items'!$B$2:$B$503,SMALL(IF('New RRAP Items'!$A$2:$A$503=$B$27,ROW('New RRAP Items'!$A$2:$A$503)-ROW('New RRAP Items'!$A$2)+1),ROW(H10))),"")</f>
        <v>0</v>
      </c>
      <c r="AJ28" s="39" cm="1">
        <f t="array" ref="AJ28">IFERROR(INDEX('New RRAP Items'!$B$2:$B$503,SMALL(IF('New RRAP Items'!$A$2:$A$503=$B$28,ROW('New RRAP Items'!$A$2:$A$503)-ROW('New RRAP Items'!$A$2)+1),ROW(I10))),"")</f>
        <v>0</v>
      </c>
      <c r="AK28" s="39" cm="1">
        <f t="array" ref="AK28">IFERROR(INDEX('New RRAP Items'!$B$2:$B$503,SMALL(IF('New RRAP Items'!$A$2:$A$503=$B$29,ROW('New RRAP Items'!$A$2:$A$503)-ROW('New RRAP Items'!$A$2)+1),ROW(J10))),"")</f>
        <v>0</v>
      </c>
      <c r="AL28" s="39" cm="1">
        <f t="array" ref="AL28">IFERROR(INDEX('New RRAP Items'!$B$2:$B$503,SMALL(IF('New RRAP Items'!$A$2:$A$503=$B$30,ROW('New RRAP Items'!$A$2:$A$503)-ROW('New RRAP Items'!$A$2)+1),ROW(K10))),"")</f>
        <v>0</v>
      </c>
      <c r="AM28" s="39" cm="1">
        <f t="array" ref="AM28">IFERROR(INDEX('New RRAP Items'!$B$2:$B$503,SMALL(IF('New RRAP Items'!$A$2:$A$503=$B$31,ROW('New RRAP Items'!$A$2:$A$503)-ROW('New RRAP Items'!$A$2)+1),ROW(L10))),"")</f>
        <v>0</v>
      </c>
      <c r="AN28" s="39" cm="1">
        <f t="array" ref="AN28">IFERROR(INDEX('New RRAP Items'!$B$2:$B$503,SMALL(IF('New RRAP Items'!$A$2:$A$503=$B$32,ROW('New RRAP Items'!$A$2:$A$503)-ROW('New RRAP Items'!$A$2)+1),ROW(M10))),"")</f>
        <v>0</v>
      </c>
      <c r="AO28" s="39" cm="1">
        <f t="array" ref="AO28">IFERROR(INDEX('New RRAP Items'!$B$2:$B$503,SMALL(IF('New RRAP Items'!$A$2:$A$503=$B$33,ROW('New RRAP Items'!$A$2:$A$503)-ROW('New RRAP Items'!$A$2)+1),ROW(N10))),"")</f>
        <v>0</v>
      </c>
      <c r="AP28" s="39" cm="1">
        <f t="array" ref="AP28">IFERROR(INDEX('New RRAP Items'!$B$2:$B$503,SMALL(IF('New RRAP Items'!$A$2:$A$503=$B$34,ROW('New RRAP Items'!$A$2:$A$503)-ROW('New RRAP Items'!$A$2)+1),ROW(O10))),"")</f>
        <v>0</v>
      </c>
      <c r="AQ28" s="39" cm="1">
        <f t="array" ref="AQ28">IFERROR(INDEX('New RRAP Items'!$B$2:$B$503,SMALL(IF('New RRAP Items'!$A$2:$A$503=$B$35,ROW('New RRAP Items'!$A$2:$A$503)-ROW('New RRAP Items'!$A$2)+1),ROW(P10))),"")</f>
        <v>0</v>
      </c>
      <c r="AR28" s="39" cm="1">
        <f t="array" ref="AR28">IFERROR(INDEX('New RRAP Items'!$B$2:$B$503,SMALL(IF('New RRAP Items'!$A$2:$A$503=$B$36,ROW('New RRAP Items'!$A$2:$A$503)-ROW('New RRAP Items'!$A$2)+1),ROW(Q10))),"")</f>
        <v>0</v>
      </c>
      <c r="AS28" s="39" cm="1">
        <f t="array" ref="AS28">IFERROR(INDEX('New RRAP Items'!$B$2:$B$503,SMALL(IF('New RRAP Items'!$A$2:$A$503=$B$37,ROW('New RRAP Items'!$A$2:$A$503)-ROW('New RRAP Items'!$A$2)+1),ROW(R10))),"")</f>
        <v>0</v>
      </c>
      <c r="AT28" s="39" cm="1">
        <f t="array" ref="AT28">IFERROR(INDEX('New RRAP Items'!$B$2:$B$503,SMALL(IF('New RRAP Items'!$A$2:$A$503=$B$38,ROW('New RRAP Items'!$A$2:$A$503)-ROW('New RRAP Items'!$A$2)+1),ROW(S10))),"")</f>
        <v>0</v>
      </c>
      <c r="AU28" s="39" cm="1">
        <f t="array" ref="AU28">IFERROR(INDEX('New RRAP Items'!$B$2:$B$503,SMALL(IF('New RRAP Items'!$A$2:$A$503=$B$39,ROW('New RRAP Items'!$A$2:$A$503)-ROW('New RRAP Items'!$A$2)+1),ROW(T10))),"")</f>
        <v>0</v>
      </c>
    </row>
    <row r="29" spans="2:47" ht="25.2" customHeight="1" x14ac:dyDescent="0.3">
      <c r="B29" s="54"/>
      <c r="C29" s="55"/>
      <c r="D29" s="52"/>
      <c r="E29" s="56"/>
      <c r="F29" s="56"/>
      <c r="G29" s="56"/>
      <c r="H29" s="56"/>
      <c r="I29" s="56"/>
      <c r="J29" s="56"/>
      <c r="K29" s="57"/>
      <c r="L29" s="58"/>
      <c r="M29" s="58"/>
      <c r="N29" s="46"/>
      <c r="O29" s="58"/>
      <c r="P29" s="58"/>
      <c r="Q29" s="58"/>
      <c r="R29" s="59"/>
      <c r="S29" s="60"/>
      <c r="AB29" s="39" cm="1">
        <f t="array" ref="AB29">IFERROR(INDEX('New RRAP Items'!$B$2:$B$503,SMALL(IF('New RRAP Items'!$A$2:$A$503=$B$20,ROW('New RRAP Items'!$A$2:$A$503)-ROW('New RRAP Items'!$A$2)+1),ROW(A11))),"")</f>
        <v>0</v>
      </c>
      <c r="AC29" s="39" cm="1">
        <f t="array" ref="AC29">IFERROR(INDEX('New RRAP Items'!$B$2:$B$503,SMALL(IF('New RRAP Items'!$A$2:$A$503=$B$21,ROW('New RRAP Items'!$A$2:$A$503)-ROW('New RRAP Items'!$A$2)+1),ROW(B11))),"")</f>
        <v>0</v>
      </c>
      <c r="AD29" s="39" cm="1">
        <f t="array" ref="AD29">IFERROR(INDEX('New RRAP Items'!$B$2:$B$503,SMALL(IF('New RRAP Items'!$A$2:$A$503=$B$22,ROW('New RRAP Items'!$A$2:$A$503)-ROW('New RRAP Items'!$A$2)+1),ROW(C11))),"")</f>
        <v>0</v>
      </c>
      <c r="AE29" s="39" cm="1">
        <f t="array" ref="AE29">IFERROR(INDEX('New RRAP Items'!$B$2:$B$503,SMALL(IF('New RRAP Items'!$A$2:$A$503=$B$23,ROW('New RRAP Items'!$A$2:$A$503)-ROW('New RRAP Items'!$A$2)+1),ROW(D11))),"")</f>
        <v>0</v>
      </c>
      <c r="AF29" s="39" cm="1">
        <f t="array" ref="AF29">IFERROR(INDEX('New RRAP Items'!$B$2:$B$503,SMALL(IF('New RRAP Items'!$A$2:$A$503=$B$24,ROW('New RRAP Items'!$A$2:$A$503)-ROW('New RRAP Items'!$A$2)+1),ROW(E11))),"")</f>
        <v>0</v>
      </c>
      <c r="AG29" s="39" cm="1">
        <f t="array" ref="AG29">IFERROR(INDEX('New RRAP Items'!$B$2:$B$503,SMALL(IF('New RRAP Items'!$A$2:$A$503=$B$25,ROW('New RRAP Items'!$A$2:$A$503)-ROW('New RRAP Items'!$A$2)+1),ROW(F11))),"")</f>
        <v>0</v>
      </c>
      <c r="AH29" s="39" cm="1">
        <f t="array" ref="AH29">IFERROR(INDEX('New RRAP Items'!$B$2:$B$503,SMALL(IF('New RRAP Items'!$A$2:$A$503=$B$26,ROW('New RRAP Items'!$A$2:$A$503)-ROW('New RRAP Items'!$A$2)+1),ROW(G11))),"")</f>
        <v>0</v>
      </c>
      <c r="AI29" s="39" cm="1">
        <f t="array" ref="AI29">IFERROR(INDEX('New RRAP Items'!$B$2:$B$503,SMALL(IF('New RRAP Items'!$A$2:$A$503=$B$27,ROW('New RRAP Items'!$A$2:$A$503)-ROW('New RRAP Items'!$A$2)+1),ROW(H11))),"")</f>
        <v>0</v>
      </c>
      <c r="AJ29" s="39" cm="1">
        <f t="array" ref="AJ29">IFERROR(INDEX('New RRAP Items'!$B$2:$B$503,SMALL(IF('New RRAP Items'!$A$2:$A$503=$B$28,ROW('New RRAP Items'!$A$2:$A$503)-ROW('New RRAP Items'!$A$2)+1),ROW(I11))),"")</f>
        <v>0</v>
      </c>
      <c r="AK29" s="39" cm="1">
        <f t="array" ref="AK29">IFERROR(INDEX('New RRAP Items'!$B$2:$B$503,SMALL(IF('New RRAP Items'!$A$2:$A$503=$B$29,ROW('New RRAP Items'!$A$2:$A$503)-ROW('New RRAP Items'!$A$2)+1),ROW(J11))),"")</f>
        <v>0</v>
      </c>
      <c r="AL29" s="39" cm="1">
        <f t="array" ref="AL29">IFERROR(INDEX('New RRAP Items'!$B$2:$B$503,SMALL(IF('New RRAP Items'!$A$2:$A$503=$B$30,ROW('New RRAP Items'!$A$2:$A$503)-ROW('New RRAP Items'!$A$2)+1),ROW(K11))),"")</f>
        <v>0</v>
      </c>
      <c r="AM29" s="39" cm="1">
        <f t="array" ref="AM29">IFERROR(INDEX('New RRAP Items'!$B$2:$B$503,SMALL(IF('New RRAP Items'!$A$2:$A$503=$B$31,ROW('New RRAP Items'!$A$2:$A$503)-ROW('New RRAP Items'!$A$2)+1),ROW(L11))),"")</f>
        <v>0</v>
      </c>
      <c r="AN29" s="39" cm="1">
        <f t="array" ref="AN29">IFERROR(INDEX('New RRAP Items'!$B$2:$B$503,SMALL(IF('New RRAP Items'!$A$2:$A$503=$B$32,ROW('New RRAP Items'!$A$2:$A$503)-ROW('New RRAP Items'!$A$2)+1),ROW(M11))),"")</f>
        <v>0</v>
      </c>
      <c r="AO29" s="39" cm="1">
        <f t="array" ref="AO29">IFERROR(INDEX('New RRAP Items'!$B$2:$B$503,SMALL(IF('New RRAP Items'!$A$2:$A$503=$B$33,ROW('New RRAP Items'!$A$2:$A$503)-ROW('New RRAP Items'!$A$2)+1),ROW(N11))),"")</f>
        <v>0</v>
      </c>
      <c r="AP29" s="39" cm="1">
        <f t="array" ref="AP29">IFERROR(INDEX('New RRAP Items'!$B$2:$B$503,SMALL(IF('New RRAP Items'!$A$2:$A$503=$B$34,ROW('New RRAP Items'!$A$2:$A$503)-ROW('New RRAP Items'!$A$2)+1),ROW(O11))),"")</f>
        <v>0</v>
      </c>
      <c r="AQ29" s="39" cm="1">
        <f t="array" ref="AQ29">IFERROR(INDEX('New RRAP Items'!$B$2:$B$503,SMALL(IF('New RRAP Items'!$A$2:$A$503=$B$35,ROW('New RRAP Items'!$A$2:$A$503)-ROW('New RRAP Items'!$A$2)+1),ROW(P11))),"")</f>
        <v>0</v>
      </c>
      <c r="AR29" s="39" cm="1">
        <f t="array" ref="AR29">IFERROR(INDEX('New RRAP Items'!$B$2:$B$503,SMALL(IF('New RRAP Items'!$A$2:$A$503=$B$36,ROW('New RRAP Items'!$A$2:$A$503)-ROW('New RRAP Items'!$A$2)+1),ROW(Q11))),"")</f>
        <v>0</v>
      </c>
      <c r="AS29" s="39" cm="1">
        <f t="array" ref="AS29">IFERROR(INDEX('New RRAP Items'!$B$2:$B$503,SMALL(IF('New RRAP Items'!$A$2:$A$503=$B$37,ROW('New RRAP Items'!$A$2:$A$503)-ROW('New RRAP Items'!$A$2)+1),ROW(R11))),"")</f>
        <v>0</v>
      </c>
      <c r="AT29" s="39" cm="1">
        <f t="array" ref="AT29">IFERROR(INDEX('New RRAP Items'!$B$2:$B$503,SMALL(IF('New RRAP Items'!$A$2:$A$503=$B$38,ROW('New RRAP Items'!$A$2:$A$503)-ROW('New RRAP Items'!$A$2)+1),ROW(S11))),"")</f>
        <v>0</v>
      </c>
      <c r="AU29" s="39" cm="1">
        <f t="array" ref="AU29">IFERROR(INDEX('New RRAP Items'!$B$2:$B$503,SMALL(IF('New RRAP Items'!$A$2:$A$503=$B$39,ROW('New RRAP Items'!$A$2:$A$503)-ROW('New RRAP Items'!$A$2)+1),ROW(T11))),"")</f>
        <v>0</v>
      </c>
    </row>
    <row r="30" spans="2:47" ht="25.2" hidden="1" customHeight="1" outlineLevel="1" x14ac:dyDescent="0.3">
      <c r="B30" s="54"/>
      <c r="C30" s="55"/>
      <c r="D30" s="52"/>
      <c r="E30" s="56"/>
      <c r="F30" s="56"/>
      <c r="G30" s="56"/>
      <c r="H30" s="56"/>
      <c r="I30" s="56"/>
      <c r="J30" s="56"/>
      <c r="K30" s="57"/>
      <c r="L30" s="58"/>
      <c r="M30" s="58"/>
      <c r="N30" s="46"/>
      <c r="O30" s="58"/>
      <c r="P30" s="58"/>
      <c r="Q30" s="58"/>
      <c r="R30" s="59"/>
      <c r="S30" s="60"/>
      <c r="AB30" s="39" cm="1">
        <f t="array" ref="AB30">IFERROR(INDEX('New RRAP Items'!$B$2:$B$503,SMALL(IF('New RRAP Items'!$A$2:$A$503=$B$20,ROW('New RRAP Items'!$A$2:$A$503)-ROW('New RRAP Items'!$A$2)+1),ROW(A12))),"")</f>
        <v>0</v>
      </c>
      <c r="AC30" s="39" cm="1">
        <f t="array" ref="AC30">IFERROR(INDEX('New RRAP Items'!$B$2:$B$503,SMALL(IF('New RRAP Items'!$A$2:$A$503=$B$21,ROW('New RRAP Items'!$A$2:$A$503)-ROW('New RRAP Items'!$A$2)+1),ROW(B12))),"")</f>
        <v>0</v>
      </c>
      <c r="AD30" s="39" cm="1">
        <f t="array" ref="AD30">IFERROR(INDEX('New RRAP Items'!$B$2:$B$503,SMALL(IF('New RRAP Items'!$A$2:$A$503=$B$22,ROW('New RRAP Items'!$A$2:$A$503)-ROW('New RRAP Items'!$A$2)+1),ROW(C12))),"")</f>
        <v>0</v>
      </c>
      <c r="AE30" s="39" cm="1">
        <f t="array" ref="AE30">IFERROR(INDEX('New RRAP Items'!$B$2:$B$503,SMALL(IF('New RRAP Items'!$A$2:$A$503=$B$23,ROW('New RRAP Items'!$A$2:$A$503)-ROW('New RRAP Items'!$A$2)+1),ROW(D12))),"")</f>
        <v>0</v>
      </c>
      <c r="AF30" s="39" cm="1">
        <f t="array" ref="AF30">IFERROR(INDEX('New RRAP Items'!$B$2:$B$503,SMALL(IF('New RRAP Items'!$A$2:$A$503=$B$24,ROW('New RRAP Items'!$A$2:$A$503)-ROW('New RRAP Items'!$A$2)+1),ROW(E12))),"")</f>
        <v>0</v>
      </c>
      <c r="AG30" s="39" cm="1">
        <f t="array" ref="AG30">IFERROR(INDEX('New RRAP Items'!$B$2:$B$503,SMALL(IF('New RRAP Items'!$A$2:$A$503=$B$25,ROW('New RRAP Items'!$A$2:$A$503)-ROW('New RRAP Items'!$A$2)+1),ROW(F12))),"")</f>
        <v>0</v>
      </c>
      <c r="AH30" s="39" cm="1">
        <f t="array" ref="AH30">IFERROR(INDEX('New RRAP Items'!$B$2:$B$503,SMALL(IF('New RRAP Items'!$A$2:$A$503=$B$26,ROW('New RRAP Items'!$A$2:$A$503)-ROW('New RRAP Items'!$A$2)+1),ROW(G12))),"")</f>
        <v>0</v>
      </c>
      <c r="AI30" s="39" cm="1">
        <f t="array" ref="AI30">IFERROR(INDEX('New RRAP Items'!$B$2:$B$503,SMALL(IF('New RRAP Items'!$A$2:$A$503=$B$27,ROW('New RRAP Items'!$A$2:$A$503)-ROW('New RRAP Items'!$A$2)+1),ROW(H12))),"")</f>
        <v>0</v>
      </c>
      <c r="AJ30" s="39" cm="1">
        <f t="array" ref="AJ30">IFERROR(INDEX('New RRAP Items'!$B$2:$B$503,SMALL(IF('New RRAP Items'!$A$2:$A$503=$B$28,ROW('New RRAP Items'!$A$2:$A$503)-ROW('New RRAP Items'!$A$2)+1),ROW(I12))),"")</f>
        <v>0</v>
      </c>
      <c r="AK30" s="39" cm="1">
        <f t="array" ref="AK30">IFERROR(INDEX('New RRAP Items'!$B$2:$B$503,SMALL(IF('New RRAP Items'!$A$2:$A$503=$B$29,ROW('New RRAP Items'!$A$2:$A$503)-ROW('New RRAP Items'!$A$2)+1),ROW(J12))),"")</f>
        <v>0</v>
      </c>
      <c r="AL30" s="39" cm="1">
        <f t="array" ref="AL30">IFERROR(INDEX('New RRAP Items'!$B$2:$B$503,SMALL(IF('New RRAP Items'!$A$2:$A$503=$B$30,ROW('New RRAP Items'!$A$2:$A$503)-ROW('New RRAP Items'!$A$2)+1),ROW(K12))),"")</f>
        <v>0</v>
      </c>
      <c r="AM30" s="39" cm="1">
        <f t="array" ref="AM30">IFERROR(INDEX('New RRAP Items'!$B$2:$B$503,SMALL(IF('New RRAP Items'!$A$2:$A$503=$B$31,ROW('New RRAP Items'!$A$2:$A$503)-ROW('New RRAP Items'!$A$2)+1),ROW(L12))),"")</f>
        <v>0</v>
      </c>
      <c r="AN30" s="39" cm="1">
        <f t="array" ref="AN30">IFERROR(INDEX('New RRAP Items'!$B$2:$B$503,SMALL(IF('New RRAP Items'!$A$2:$A$503=$B$32,ROW('New RRAP Items'!$A$2:$A$503)-ROW('New RRAP Items'!$A$2)+1),ROW(M12))),"")</f>
        <v>0</v>
      </c>
      <c r="AO30" s="39" cm="1">
        <f t="array" ref="AO30">IFERROR(INDEX('New RRAP Items'!$B$2:$B$503,SMALL(IF('New RRAP Items'!$A$2:$A$503=$B$33,ROW('New RRAP Items'!$A$2:$A$503)-ROW('New RRAP Items'!$A$2)+1),ROW(N12))),"")</f>
        <v>0</v>
      </c>
      <c r="AP30" s="39" cm="1">
        <f t="array" ref="AP30">IFERROR(INDEX('New RRAP Items'!$B$2:$B$503,SMALL(IF('New RRAP Items'!$A$2:$A$503=$B$34,ROW('New RRAP Items'!$A$2:$A$503)-ROW('New RRAP Items'!$A$2)+1),ROW(O12))),"")</f>
        <v>0</v>
      </c>
      <c r="AQ30" s="39" cm="1">
        <f t="array" ref="AQ30">IFERROR(INDEX('New RRAP Items'!$B$2:$B$503,SMALL(IF('New RRAP Items'!$A$2:$A$503=$B$35,ROW('New RRAP Items'!$A$2:$A$503)-ROW('New RRAP Items'!$A$2)+1),ROW(P12))),"")</f>
        <v>0</v>
      </c>
      <c r="AR30" s="39" cm="1">
        <f t="array" ref="AR30">IFERROR(INDEX('New RRAP Items'!$B$2:$B$503,SMALL(IF('New RRAP Items'!$A$2:$A$503=$B$36,ROW('New RRAP Items'!$A$2:$A$503)-ROW('New RRAP Items'!$A$2)+1),ROW(Q12))),"")</f>
        <v>0</v>
      </c>
      <c r="AS30" s="39" cm="1">
        <f t="array" ref="AS30">IFERROR(INDEX('New RRAP Items'!$B$2:$B$503,SMALL(IF('New RRAP Items'!$A$2:$A$503=$B$37,ROW('New RRAP Items'!$A$2:$A$503)-ROW('New RRAP Items'!$A$2)+1),ROW(R12))),"")</f>
        <v>0</v>
      </c>
      <c r="AT30" s="39" cm="1">
        <f t="array" ref="AT30">IFERROR(INDEX('New RRAP Items'!$B$2:$B$503,SMALL(IF('New RRAP Items'!$A$2:$A$503=$B$38,ROW('New RRAP Items'!$A$2:$A$503)-ROW('New RRAP Items'!$A$2)+1),ROW(S12))),"")</f>
        <v>0</v>
      </c>
      <c r="AU30" s="39" cm="1">
        <f t="array" ref="AU30">IFERROR(INDEX('New RRAP Items'!$B$2:$B$503,SMALL(IF('New RRAP Items'!$A$2:$A$503=$B$39,ROW('New RRAP Items'!$A$2:$A$503)-ROW('New RRAP Items'!$A$2)+1),ROW(T12))),"")</f>
        <v>0</v>
      </c>
    </row>
    <row r="31" spans="2:47" ht="25.2" hidden="1" customHeight="1" outlineLevel="1" x14ac:dyDescent="0.3">
      <c r="B31" s="54"/>
      <c r="C31" s="55"/>
      <c r="D31" s="52"/>
      <c r="E31" s="56"/>
      <c r="F31" s="56"/>
      <c r="G31" s="56"/>
      <c r="H31" s="56"/>
      <c r="I31" s="56"/>
      <c r="J31" s="56"/>
      <c r="K31" s="57"/>
      <c r="L31" s="58"/>
      <c r="M31" s="58"/>
      <c r="N31" s="46"/>
      <c r="O31" s="58"/>
      <c r="P31" s="58"/>
      <c r="Q31" s="58"/>
      <c r="R31" s="59"/>
      <c r="S31" s="60"/>
      <c r="AB31" s="39" cm="1">
        <f t="array" ref="AB31">IFERROR(INDEX('New RRAP Items'!$B$2:$B$503,SMALL(IF('New RRAP Items'!$A$2:$A$503=$B$20,ROW('New RRAP Items'!$A$2:$A$503)-ROW('New RRAP Items'!$A$2)+1),ROW(A13))),"")</f>
        <v>0</v>
      </c>
      <c r="AC31" s="39" cm="1">
        <f t="array" ref="AC31">IFERROR(INDEX('New RRAP Items'!$B$2:$B$503,SMALL(IF('New RRAP Items'!$A$2:$A$503=$B$21,ROW('New RRAP Items'!$A$2:$A$503)-ROW('New RRAP Items'!$A$2)+1),ROW(B13))),"")</f>
        <v>0</v>
      </c>
      <c r="AD31" s="39" cm="1">
        <f t="array" ref="AD31">IFERROR(INDEX('New RRAP Items'!$B$2:$B$503,SMALL(IF('New RRAP Items'!$A$2:$A$503=$B$22,ROW('New RRAP Items'!$A$2:$A$503)-ROW('New RRAP Items'!$A$2)+1),ROW(C13))),"")</f>
        <v>0</v>
      </c>
      <c r="AE31" s="39" cm="1">
        <f t="array" ref="AE31">IFERROR(INDEX('New RRAP Items'!$B$2:$B$503,SMALL(IF('New RRAP Items'!$A$2:$A$503=$B$23,ROW('New RRAP Items'!$A$2:$A$503)-ROW('New RRAP Items'!$A$2)+1),ROW(D13))),"")</f>
        <v>0</v>
      </c>
      <c r="AF31" s="39" cm="1">
        <f t="array" ref="AF31">IFERROR(INDEX('New RRAP Items'!$B$2:$B$503,SMALL(IF('New RRAP Items'!$A$2:$A$503=$B$24,ROW('New RRAP Items'!$A$2:$A$503)-ROW('New RRAP Items'!$A$2)+1),ROW(E13))),"")</f>
        <v>0</v>
      </c>
      <c r="AG31" s="39" cm="1">
        <f t="array" ref="AG31">IFERROR(INDEX('New RRAP Items'!$B$2:$B$503,SMALL(IF('New RRAP Items'!$A$2:$A$503=$B$25,ROW('New RRAP Items'!$A$2:$A$503)-ROW('New RRAP Items'!$A$2)+1),ROW(F13))),"")</f>
        <v>0</v>
      </c>
      <c r="AH31" s="39" cm="1">
        <f t="array" ref="AH31">IFERROR(INDEX('New RRAP Items'!$B$2:$B$503,SMALL(IF('New RRAP Items'!$A$2:$A$503=$B$26,ROW('New RRAP Items'!$A$2:$A$503)-ROW('New RRAP Items'!$A$2)+1),ROW(G13))),"")</f>
        <v>0</v>
      </c>
      <c r="AI31" s="39" cm="1">
        <f t="array" ref="AI31">IFERROR(INDEX('New RRAP Items'!$B$2:$B$503,SMALL(IF('New RRAP Items'!$A$2:$A$503=$B$27,ROW('New RRAP Items'!$A$2:$A$503)-ROW('New RRAP Items'!$A$2)+1),ROW(H13))),"")</f>
        <v>0</v>
      </c>
      <c r="AJ31" s="39" cm="1">
        <f t="array" ref="AJ31">IFERROR(INDEX('New RRAP Items'!$B$2:$B$503,SMALL(IF('New RRAP Items'!$A$2:$A$503=$B$28,ROW('New RRAP Items'!$A$2:$A$503)-ROW('New RRAP Items'!$A$2)+1),ROW(I13))),"")</f>
        <v>0</v>
      </c>
      <c r="AK31" s="39" cm="1">
        <f t="array" ref="AK31">IFERROR(INDEX('New RRAP Items'!$B$2:$B$503,SMALL(IF('New RRAP Items'!$A$2:$A$503=$B$29,ROW('New RRAP Items'!$A$2:$A$503)-ROW('New RRAP Items'!$A$2)+1),ROW(J13))),"")</f>
        <v>0</v>
      </c>
      <c r="AL31" s="39" cm="1">
        <f t="array" ref="AL31">IFERROR(INDEX('New RRAP Items'!$B$2:$B$503,SMALL(IF('New RRAP Items'!$A$2:$A$503=$B$30,ROW('New RRAP Items'!$A$2:$A$503)-ROW('New RRAP Items'!$A$2)+1),ROW(K13))),"")</f>
        <v>0</v>
      </c>
      <c r="AM31" s="39" cm="1">
        <f t="array" ref="AM31">IFERROR(INDEX('New RRAP Items'!$B$2:$B$503,SMALL(IF('New RRAP Items'!$A$2:$A$503=$B$31,ROW('New RRAP Items'!$A$2:$A$503)-ROW('New RRAP Items'!$A$2)+1),ROW(L13))),"")</f>
        <v>0</v>
      </c>
      <c r="AN31" s="39" cm="1">
        <f t="array" ref="AN31">IFERROR(INDEX('New RRAP Items'!$B$2:$B$503,SMALL(IF('New RRAP Items'!$A$2:$A$503=$B$32,ROW('New RRAP Items'!$A$2:$A$503)-ROW('New RRAP Items'!$A$2)+1),ROW(M13))),"")</f>
        <v>0</v>
      </c>
      <c r="AO31" s="39" cm="1">
        <f t="array" ref="AO31">IFERROR(INDEX('New RRAP Items'!$B$2:$B$503,SMALL(IF('New RRAP Items'!$A$2:$A$503=$B$33,ROW('New RRAP Items'!$A$2:$A$503)-ROW('New RRAP Items'!$A$2)+1),ROW(N13))),"")</f>
        <v>0</v>
      </c>
      <c r="AP31" s="39" cm="1">
        <f t="array" ref="AP31">IFERROR(INDEX('New RRAP Items'!$B$2:$B$503,SMALL(IF('New RRAP Items'!$A$2:$A$503=$B$34,ROW('New RRAP Items'!$A$2:$A$503)-ROW('New RRAP Items'!$A$2)+1),ROW(O13))),"")</f>
        <v>0</v>
      </c>
      <c r="AQ31" s="39" cm="1">
        <f t="array" ref="AQ31">IFERROR(INDEX('New RRAP Items'!$B$2:$B$503,SMALL(IF('New RRAP Items'!$A$2:$A$503=$B$35,ROW('New RRAP Items'!$A$2:$A$503)-ROW('New RRAP Items'!$A$2)+1),ROW(P13))),"")</f>
        <v>0</v>
      </c>
      <c r="AR31" s="39" cm="1">
        <f t="array" ref="AR31">IFERROR(INDEX('New RRAP Items'!$B$2:$B$503,SMALL(IF('New RRAP Items'!$A$2:$A$503=$B$36,ROW('New RRAP Items'!$A$2:$A$503)-ROW('New RRAP Items'!$A$2)+1),ROW(Q13))),"")</f>
        <v>0</v>
      </c>
      <c r="AS31" s="39" cm="1">
        <f t="array" ref="AS31">IFERROR(INDEX('New RRAP Items'!$B$2:$B$503,SMALL(IF('New RRAP Items'!$A$2:$A$503=$B$37,ROW('New RRAP Items'!$A$2:$A$503)-ROW('New RRAP Items'!$A$2)+1),ROW(R13))),"")</f>
        <v>0</v>
      </c>
      <c r="AT31" s="39" cm="1">
        <f t="array" ref="AT31">IFERROR(INDEX('New RRAP Items'!$B$2:$B$503,SMALL(IF('New RRAP Items'!$A$2:$A$503=$B$38,ROW('New RRAP Items'!$A$2:$A$503)-ROW('New RRAP Items'!$A$2)+1),ROW(S13))),"")</f>
        <v>0</v>
      </c>
      <c r="AU31" s="39" cm="1">
        <f t="array" ref="AU31">IFERROR(INDEX('New RRAP Items'!$B$2:$B$503,SMALL(IF('New RRAP Items'!$A$2:$A$503=$B$39,ROW('New RRAP Items'!$A$2:$A$503)-ROW('New RRAP Items'!$A$2)+1),ROW(T13))),"")</f>
        <v>0</v>
      </c>
    </row>
    <row r="32" spans="2:47" ht="25.2" hidden="1" customHeight="1" outlineLevel="1" x14ac:dyDescent="0.3">
      <c r="B32" s="54"/>
      <c r="C32" s="55"/>
      <c r="D32" s="52"/>
      <c r="E32" s="56"/>
      <c r="F32" s="56"/>
      <c r="G32" s="56"/>
      <c r="H32" s="56"/>
      <c r="I32" s="56"/>
      <c r="J32" s="56"/>
      <c r="K32" s="57"/>
      <c r="L32" s="58"/>
      <c r="M32" s="58"/>
      <c r="N32" s="46"/>
      <c r="O32" s="58"/>
      <c r="P32" s="58"/>
      <c r="Q32" s="58"/>
      <c r="R32" s="59"/>
      <c r="S32" s="60"/>
      <c r="AB32" s="39" cm="1">
        <f t="array" ref="AB32">IFERROR(INDEX('New RRAP Items'!$B$2:$B$503,SMALL(IF('New RRAP Items'!$A$2:$A$503=$B$20,ROW('New RRAP Items'!$A$2:$A$503)-ROW('New RRAP Items'!$A$2)+1),ROW(A14))),"")</f>
        <v>0</v>
      </c>
      <c r="AC32" s="39" cm="1">
        <f t="array" ref="AC32">IFERROR(INDEX('New RRAP Items'!$B$2:$B$503,SMALL(IF('New RRAP Items'!$A$2:$A$503=$B$21,ROW('New RRAP Items'!$A$2:$A$503)-ROW('New RRAP Items'!$A$2)+1),ROW(B14))),"")</f>
        <v>0</v>
      </c>
      <c r="AD32" s="39" cm="1">
        <f t="array" ref="AD32">IFERROR(INDEX('New RRAP Items'!$B$2:$B$503,SMALL(IF('New RRAP Items'!$A$2:$A$503=$B$22,ROW('New RRAP Items'!$A$2:$A$503)-ROW('New RRAP Items'!$A$2)+1),ROW(C14))),"")</f>
        <v>0</v>
      </c>
      <c r="AE32" s="39" cm="1">
        <f t="array" ref="AE32">IFERROR(INDEX('New RRAP Items'!$B$2:$B$503,SMALL(IF('New RRAP Items'!$A$2:$A$503=$B$23,ROW('New RRAP Items'!$A$2:$A$503)-ROW('New RRAP Items'!$A$2)+1),ROW(D14))),"")</f>
        <v>0</v>
      </c>
      <c r="AF32" s="39" cm="1">
        <f t="array" ref="AF32">IFERROR(INDEX('New RRAP Items'!$B$2:$B$503,SMALL(IF('New RRAP Items'!$A$2:$A$503=$B$24,ROW('New RRAP Items'!$A$2:$A$503)-ROW('New RRAP Items'!$A$2)+1),ROW(E14))),"")</f>
        <v>0</v>
      </c>
      <c r="AG32" s="39" cm="1">
        <f t="array" ref="AG32">IFERROR(INDEX('New RRAP Items'!$B$2:$B$503,SMALL(IF('New RRAP Items'!$A$2:$A$503=$B$25,ROW('New RRAP Items'!$A$2:$A$503)-ROW('New RRAP Items'!$A$2)+1),ROW(F14))),"")</f>
        <v>0</v>
      </c>
      <c r="AH32" s="39" cm="1">
        <f t="array" ref="AH32">IFERROR(INDEX('New RRAP Items'!$B$2:$B$503,SMALL(IF('New RRAP Items'!$A$2:$A$503=$B$26,ROW('New RRAP Items'!$A$2:$A$503)-ROW('New RRAP Items'!$A$2)+1),ROW(G14))),"")</f>
        <v>0</v>
      </c>
      <c r="AI32" s="39" cm="1">
        <f t="array" ref="AI32">IFERROR(INDEX('New RRAP Items'!$B$2:$B$503,SMALL(IF('New RRAP Items'!$A$2:$A$503=$B$27,ROW('New RRAP Items'!$A$2:$A$503)-ROW('New RRAP Items'!$A$2)+1),ROW(H14))),"")</f>
        <v>0</v>
      </c>
      <c r="AJ32" s="39" cm="1">
        <f t="array" ref="AJ32">IFERROR(INDEX('New RRAP Items'!$B$2:$B$503,SMALL(IF('New RRAP Items'!$A$2:$A$503=$B$28,ROW('New RRAP Items'!$A$2:$A$503)-ROW('New RRAP Items'!$A$2)+1),ROW(I14))),"")</f>
        <v>0</v>
      </c>
      <c r="AK32" s="39" cm="1">
        <f t="array" ref="AK32">IFERROR(INDEX('New RRAP Items'!$B$2:$B$503,SMALL(IF('New RRAP Items'!$A$2:$A$503=$B$29,ROW('New RRAP Items'!$A$2:$A$503)-ROW('New RRAP Items'!$A$2)+1),ROW(J14))),"")</f>
        <v>0</v>
      </c>
      <c r="AL32" s="39" cm="1">
        <f t="array" ref="AL32">IFERROR(INDEX('New RRAP Items'!$B$2:$B$503,SMALL(IF('New RRAP Items'!$A$2:$A$503=$B$30,ROW('New RRAP Items'!$A$2:$A$503)-ROW('New RRAP Items'!$A$2)+1),ROW(K14))),"")</f>
        <v>0</v>
      </c>
      <c r="AM32" s="39" cm="1">
        <f t="array" ref="AM32">IFERROR(INDEX('New RRAP Items'!$B$2:$B$503,SMALL(IF('New RRAP Items'!$A$2:$A$503=$B$31,ROW('New RRAP Items'!$A$2:$A$503)-ROW('New RRAP Items'!$A$2)+1),ROW(L14))),"")</f>
        <v>0</v>
      </c>
      <c r="AN32" s="39" cm="1">
        <f t="array" ref="AN32">IFERROR(INDEX('New RRAP Items'!$B$2:$B$503,SMALL(IF('New RRAP Items'!$A$2:$A$503=$B$32,ROW('New RRAP Items'!$A$2:$A$503)-ROW('New RRAP Items'!$A$2)+1),ROW(M14))),"")</f>
        <v>0</v>
      </c>
      <c r="AO32" s="39" cm="1">
        <f t="array" ref="AO32">IFERROR(INDEX('New RRAP Items'!$B$2:$B$503,SMALL(IF('New RRAP Items'!$A$2:$A$503=$B$33,ROW('New RRAP Items'!$A$2:$A$503)-ROW('New RRAP Items'!$A$2)+1),ROW(N14))),"")</f>
        <v>0</v>
      </c>
      <c r="AP32" s="39" cm="1">
        <f t="array" ref="AP32">IFERROR(INDEX('New RRAP Items'!$B$2:$B$503,SMALL(IF('New RRAP Items'!$A$2:$A$503=$B$34,ROW('New RRAP Items'!$A$2:$A$503)-ROW('New RRAP Items'!$A$2)+1),ROW(O14))),"")</f>
        <v>0</v>
      </c>
      <c r="AQ32" s="39" cm="1">
        <f t="array" ref="AQ32">IFERROR(INDEX('New RRAP Items'!$B$2:$B$503,SMALL(IF('New RRAP Items'!$A$2:$A$503=$B$35,ROW('New RRAP Items'!$A$2:$A$503)-ROW('New RRAP Items'!$A$2)+1),ROW(P14))),"")</f>
        <v>0</v>
      </c>
      <c r="AR32" s="39" cm="1">
        <f t="array" ref="AR32">IFERROR(INDEX('New RRAP Items'!$B$2:$B$503,SMALL(IF('New RRAP Items'!$A$2:$A$503=$B$36,ROW('New RRAP Items'!$A$2:$A$503)-ROW('New RRAP Items'!$A$2)+1),ROW(Q14))),"")</f>
        <v>0</v>
      </c>
      <c r="AS32" s="39" cm="1">
        <f t="array" ref="AS32">IFERROR(INDEX('New RRAP Items'!$B$2:$B$503,SMALL(IF('New RRAP Items'!$A$2:$A$503=$B$37,ROW('New RRAP Items'!$A$2:$A$503)-ROW('New RRAP Items'!$A$2)+1),ROW(R14))),"")</f>
        <v>0</v>
      </c>
      <c r="AT32" s="39" cm="1">
        <f t="array" ref="AT32">IFERROR(INDEX('New RRAP Items'!$B$2:$B$503,SMALL(IF('New RRAP Items'!$A$2:$A$503=$B$38,ROW('New RRAP Items'!$A$2:$A$503)-ROW('New RRAP Items'!$A$2)+1),ROW(S14))),"")</f>
        <v>0</v>
      </c>
      <c r="AU32" s="39" cm="1">
        <f t="array" ref="AU32">IFERROR(INDEX('New RRAP Items'!$B$2:$B$503,SMALL(IF('New RRAP Items'!$A$2:$A$503=$B$39,ROW('New RRAP Items'!$A$2:$A$503)-ROW('New RRAP Items'!$A$2)+1),ROW(T14))),"")</f>
        <v>0</v>
      </c>
    </row>
    <row r="33" spans="2:47" ht="25.2" hidden="1" customHeight="1" outlineLevel="1" x14ac:dyDescent="0.3">
      <c r="B33" s="54"/>
      <c r="C33" s="55"/>
      <c r="D33" s="52"/>
      <c r="E33" s="56"/>
      <c r="F33" s="56"/>
      <c r="G33" s="56"/>
      <c r="H33" s="56"/>
      <c r="I33" s="56"/>
      <c r="J33" s="56"/>
      <c r="K33" s="57"/>
      <c r="L33" s="58"/>
      <c r="M33" s="58"/>
      <c r="N33" s="46"/>
      <c r="O33" s="58"/>
      <c r="P33" s="58"/>
      <c r="Q33" s="58"/>
      <c r="R33" s="59"/>
      <c r="S33" s="60"/>
      <c r="AB33" s="39" cm="1">
        <f t="array" ref="AB33">IFERROR(INDEX('New RRAP Items'!$B$2:$B$503,SMALL(IF('New RRAP Items'!$A$2:$A$503=$B$20,ROW('New RRAP Items'!$A$2:$A$503)-ROW('New RRAP Items'!$A$2)+1),ROW(A15))),"")</f>
        <v>0</v>
      </c>
      <c r="AC33" s="39" cm="1">
        <f t="array" ref="AC33">IFERROR(INDEX('New RRAP Items'!$B$2:$B$503,SMALL(IF('New RRAP Items'!$A$2:$A$503=$B$21,ROW('New RRAP Items'!$A$2:$A$503)-ROW('New RRAP Items'!$A$2)+1),ROW(B15))),"")</f>
        <v>0</v>
      </c>
      <c r="AD33" s="39" cm="1">
        <f t="array" ref="AD33">IFERROR(INDEX('New RRAP Items'!$B$2:$B$503,SMALL(IF('New RRAP Items'!$A$2:$A$503=$B$22,ROW('New RRAP Items'!$A$2:$A$503)-ROW('New RRAP Items'!$A$2)+1),ROW(C15))),"")</f>
        <v>0</v>
      </c>
      <c r="AE33" s="39" cm="1">
        <f t="array" ref="AE33">IFERROR(INDEX('New RRAP Items'!$B$2:$B$503,SMALL(IF('New RRAP Items'!$A$2:$A$503=$B$23,ROW('New RRAP Items'!$A$2:$A$503)-ROW('New RRAP Items'!$A$2)+1),ROW(D15))),"")</f>
        <v>0</v>
      </c>
      <c r="AF33" s="39" cm="1">
        <f t="array" ref="AF33">IFERROR(INDEX('New RRAP Items'!$B$2:$B$503,SMALL(IF('New RRAP Items'!$A$2:$A$503=$B$24,ROW('New RRAP Items'!$A$2:$A$503)-ROW('New RRAP Items'!$A$2)+1),ROW(E15))),"")</f>
        <v>0</v>
      </c>
      <c r="AG33" s="39" cm="1">
        <f t="array" ref="AG33">IFERROR(INDEX('New RRAP Items'!$B$2:$B$503,SMALL(IF('New RRAP Items'!$A$2:$A$503=$B$25,ROW('New RRAP Items'!$A$2:$A$503)-ROW('New RRAP Items'!$A$2)+1),ROW(F15))),"")</f>
        <v>0</v>
      </c>
      <c r="AH33" s="39" cm="1">
        <f t="array" ref="AH33">IFERROR(INDEX('New RRAP Items'!$B$2:$B$503,SMALL(IF('New RRAP Items'!$A$2:$A$503=$B$26,ROW('New RRAP Items'!$A$2:$A$503)-ROW('New RRAP Items'!$A$2)+1),ROW(G15))),"")</f>
        <v>0</v>
      </c>
      <c r="AI33" s="39" cm="1">
        <f t="array" ref="AI33">IFERROR(INDEX('New RRAP Items'!$B$2:$B$503,SMALL(IF('New RRAP Items'!$A$2:$A$503=$B$27,ROW('New RRAP Items'!$A$2:$A$503)-ROW('New RRAP Items'!$A$2)+1),ROW(H15))),"")</f>
        <v>0</v>
      </c>
      <c r="AJ33" s="39" cm="1">
        <f t="array" ref="AJ33">IFERROR(INDEX('New RRAP Items'!$B$2:$B$503,SMALL(IF('New RRAP Items'!$A$2:$A$503=$B$28,ROW('New RRAP Items'!$A$2:$A$503)-ROW('New RRAP Items'!$A$2)+1),ROW(I15))),"")</f>
        <v>0</v>
      </c>
      <c r="AK33" s="39" cm="1">
        <f t="array" ref="AK33">IFERROR(INDEX('New RRAP Items'!$B$2:$B$503,SMALL(IF('New RRAP Items'!$A$2:$A$503=$B$29,ROW('New RRAP Items'!$A$2:$A$503)-ROW('New RRAP Items'!$A$2)+1),ROW(J15))),"")</f>
        <v>0</v>
      </c>
      <c r="AL33" s="39" cm="1">
        <f t="array" ref="AL33">IFERROR(INDEX('New RRAP Items'!$B$2:$B$503,SMALL(IF('New RRAP Items'!$A$2:$A$503=$B$30,ROW('New RRAP Items'!$A$2:$A$503)-ROW('New RRAP Items'!$A$2)+1),ROW(K15))),"")</f>
        <v>0</v>
      </c>
      <c r="AM33" s="39" cm="1">
        <f t="array" ref="AM33">IFERROR(INDEX('New RRAP Items'!$B$2:$B$503,SMALL(IF('New RRAP Items'!$A$2:$A$503=$B$31,ROW('New RRAP Items'!$A$2:$A$503)-ROW('New RRAP Items'!$A$2)+1),ROW(L15))),"")</f>
        <v>0</v>
      </c>
      <c r="AN33" s="39" cm="1">
        <f t="array" ref="AN33">IFERROR(INDEX('New RRAP Items'!$B$2:$B$503,SMALL(IF('New RRAP Items'!$A$2:$A$503=$B$32,ROW('New RRAP Items'!$A$2:$A$503)-ROW('New RRAP Items'!$A$2)+1),ROW(M15))),"")</f>
        <v>0</v>
      </c>
      <c r="AO33" s="39" cm="1">
        <f t="array" ref="AO33">IFERROR(INDEX('New RRAP Items'!$B$2:$B$503,SMALL(IF('New RRAP Items'!$A$2:$A$503=$B$33,ROW('New RRAP Items'!$A$2:$A$503)-ROW('New RRAP Items'!$A$2)+1),ROW(N15))),"")</f>
        <v>0</v>
      </c>
      <c r="AP33" s="39" cm="1">
        <f t="array" ref="AP33">IFERROR(INDEX('New RRAP Items'!$B$2:$B$503,SMALL(IF('New RRAP Items'!$A$2:$A$503=$B$34,ROW('New RRAP Items'!$A$2:$A$503)-ROW('New RRAP Items'!$A$2)+1),ROW(O15))),"")</f>
        <v>0</v>
      </c>
      <c r="AQ33" s="39" cm="1">
        <f t="array" ref="AQ33">IFERROR(INDEX('New RRAP Items'!$B$2:$B$503,SMALL(IF('New RRAP Items'!$A$2:$A$503=$B$35,ROW('New RRAP Items'!$A$2:$A$503)-ROW('New RRAP Items'!$A$2)+1),ROW(P15))),"")</f>
        <v>0</v>
      </c>
      <c r="AR33" s="39" cm="1">
        <f t="array" ref="AR33">IFERROR(INDEX('New RRAP Items'!$B$2:$B$503,SMALL(IF('New RRAP Items'!$A$2:$A$503=$B$36,ROW('New RRAP Items'!$A$2:$A$503)-ROW('New RRAP Items'!$A$2)+1),ROW(Q15))),"")</f>
        <v>0</v>
      </c>
      <c r="AS33" s="39" cm="1">
        <f t="array" ref="AS33">IFERROR(INDEX('New RRAP Items'!$B$2:$B$503,SMALL(IF('New RRAP Items'!$A$2:$A$503=$B$37,ROW('New RRAP Items'!$A$2:$A$503)-ROW('New RRAP Items'!$A$2)+1),ROW(R15))),"")</f>
        <v>0</v>
      </c>
      <c r="AT33" s="39" cm="1">
        <f t="array" ref="AT33">IFERROR(INDEX('New RRAP Items'!$B$2:$B$503,SMALL(IF('New RRAP Items'!$A$2:$A$503=$B$38,ROW('New RRAP Items'!$A$2:$A$503)-ROW('New RRAP Items'!$A$2)+1),ROW(S15))),"")</f>
        <v>0</v>
      </c>
      <c r="AU33" s="39" cm="1">
        <f t="array" ref="AU33">IFERROR(INDEX('New RRAP Items'!$B$2:$B$503,SMALL(IF('New RRAP Items'!$A$2:$A$503=$B$39,ROW('New RRAP Items'!$A$2:$A$503)-ROW('New RRAP Items'!$A$2)+1),ROW(T15))),"")</f>
        <v>0</v>
      </c>
    </row>
    <row r="34" spans="2:47" ht="25.2" hidden="1" customHeight="1" outlineLevel="1" x14ac:dyDescent="0.3">
      <c r="B34" s="54"/>
      <c r="C34" s="55"/>
      <c r="D34" s="52"/>
      <c r="E34" s="56"/>
      <c r="F34" s="56"/>
      <c r="G34" s="56"/>
      <c r="H34" s="56"/>
      <c r="I34" s="56"/>
      <c r="J34" s="56"/>
      <c r="K34" s="57"/>
      <c r="L34" s="58"/>
      <c r="M34" s="58"/>
      <c r="N34" s="46"/>
      <c r="O34" s="58"/>
      <c r="P34" s="58"/>
      <c r="Q34" s="58"/>
      <c r="R34" s="59"/>
      <c r="S34" s="60"/>
      <c r="AB34" s="39" cm="1">
        <f t="array" ref="AB34">IFERROR(INDEX('New RRAP Items'!$B$2:$B$503,SMALL(IF('New RRAP Items'!$A$2:$A$503=$B$20,ROW('New RRAP Items'!$A$2:$A$503)-ROW('New RRAP Items'!$A$2)+1),ROW(A16))),"")</f>
        <v>0</v>
      </c>
      <c r="AC34" s="39" cm="1">
        <f t="array" ref="AC34">IFERROR(INDEX('New RRAP Items'!$B$2:$B$503,SMALL(IF('New RRAP Items'!$A$2:$A$503=$B$21,ROW('New RRAP Items'!$A$2:$A$503)-ROW('New RRAP Items'!$A$2)+1),ROW(B16))),"")</f>
        <v>0</v>
      </c>
      <c r="AD34" s="39" cm="1">
        <f t="array" ref="AD34">IFERROR(INDEX('New RRAP Items'!$B$2:$B$503,SMALL(IF('New RRAP Items'!$A$2:$A$503=$B$22,ROW('New RRAP Items'!$A$2:$A$503)-ROW('New RRAP Items'!$A$2)+1),ROW(C16))),"")</f>
        <v>0</v>
      </c>
      <c r="AE34" s="39" cm="1">
        <f t="array" ref="AE34">IFERROR(INDEX('New RRAP Items'!$B$2:$B$503,SMALL(IF('New RRAP Items'!$A$2:$A$503=$B$23,ROW('New RRAP Items'!$A$2:$A$503)-ROW('New RRAP Items'!$A$2)+1),ROW(D16))),"")</f>
        <v>0</v>
      </c>
      <c r="AF34" s="39" cm="1">
        <f t="array" ref="AF34">IFERROR(INDEX('New RRAP Items'!$B$2:$B$503,SMALL(IF('New RRAP Items'!$A$2:$A$503=$B$24,ROW('New RRAP Items'!$A$2:$A$503)-ROW('New RRAP Items'!$A$2)+1),ROW(E16))),"")</f>
        <v>0</v>
      </c>
      <c r="AG34" s="39" cm="1">
        <f t="array" ref="AG34">IFERROR(INDEX('New RRAP Items'!$B$2:$B$503,SMALL(IF('New RRAP Items'!$A$2:$A$503=$B$25,ROW('New RRAP Items'!$A$2:$A$503)-ROW('New RRAP Items'!$A$2)+1),ROW(F16))),"")</f>
        <v>0</v>
      </c>
      <c r="AH34" s="39" cm="1">
        <f t="array" ref="AH34">IFERROR(INDEX('New RRAP Items'!$B$2:$B$503,SMALL(IF('New RRAP Items'!$A$2:$A$503=$B$26,ROW('New RRAP Items'!$A$2:$A$503)-ROW('New RRAP Items'!$A$2)+1),ROW(G16))),"")</f>
        <v>0</v>
      </c>
      <c r="AI34" s="39" cm="1">
        <f t="array" ref="AI34">IFERROR(INDEX('New RRAP Items'!$B$2:$B$503,SMALL(IF('New RRAP Items'!$A$2:$A$503=$B$27,ROW('New RRAP Items'!$A$2:$A$503)-ROW('New RRAP Items'!$A$2)+1),ROW(H16))),"")</f>
        <v>0</v>
      </c>
      <c r="AJ34" s="39" cm="1">
        <f t="array" ref="AJ34">IFERROR(INDEX('New RRAP Items'!$B$2:$B$503,SMALL(IF('New RRAP Items'!$A$2:$A$503=$B$28,ROW('New RRAP Items'!$A$2:$A$503)-ROW('New RRAP Items'!$A$2)+1),ROW(I16))),"")</f>
        <v>0</v>
      </c>
      <c r="AK34" s="39" cm="1">
        <f t="array" ref="AK34">IFERROR(INDEX('New RRAP Items'!$B$2:$B$503,SMALL(IF('New RRAP Items'!$A$2:$A$503=$B$29,ROW('New RRAP Items'!$A$2:$A$503)-ROW('New RRAP Items'!$A$2)+1),ROW(J16))),"")</f>
        <v>0</v>
      </c>
      <c r="AL34" s="39" cm="1">
        <f t="array" ref="AL34">IFERROR(INDEX('New RRAP Items'!$B$2:$B$503,SMALL(IF('New RRAP Items'!$A$2:$A$503=$B$30,ROW('New RRAP Items'!$A$2:$A$503)-ROW('New RRAP Items'!$A$2)+1),ROW(K16))),"")</f>
        <v>0</v>
      </c>
      <c r="AM34" s="39" cm="1">
        <f t="array" ref="AM34">IFERROR(INDEX('New RRAP Items'!$B$2:$B$503,SMALL(IF('New RRAP Items'!$A$2:$A$503=$B$31,ROW('New RRAP Items'!$A$2:$A$503)-ROW('New RRAP Items'!$A$2)+1),ROW(L16))),"")</f>
        <v>0</v>
      </c>
      <c r="AN34" s="39" cm="1">
        <f t="array" ref="AN34">IFERROR(INDEX('New RRAP Items'!$B$2:$B$503,SMALL(IF('New RRAP Items'!$A$2:$A$503=$B$32,ROW('New RRAP Items'!$A$2:$A$503)-ROW('New RRAP Items'!$A$2)+1),ROW(M16))),"")</f>
        <v>0</v>
      </c>
      <c r="AO34" s="39" cm="1">
        <f t="array" ref="AO34">IFERROR(INDEX('New RRAP Items'!$B$2:$B$503,SMALL(IF('New RRAP Items'!$A$2:$A$503=$B$33,ROW('New RRAP Items'!$A$2:$A$503)-ROW('New RRAP Items'!$A$2)+1),ROW(N16))),"")</f>
        <v>0</v>
      </c>
      <c r="AP34" s="39" cm="1">
        <f t="array" ref="AP34">IFERROR(INDEX('New RRAP Items'!$B$2:$B$503,SMALL(IF('New RRAP Items'!$A$2:$A$503=$B$34,ROW('New RRAP Items'!$A$2:$A$503)-ROW('New RRAP Items'!$A$2)+1),ROW(O16))),"")</f>
        <v>0</v>
      </c>
      <c r="AQ34" s="39" cm="1">
        <f t="array" ref="AQ34">IFERROR(INDEX('New RRAP Items'!$B$2:$B$503,SMALL(IF('New RRAP Items'!$A$2:$A$503=$B$35,ROW('New RRAP Items'!$A$2:$A$503)-ROW('New RRAP Items'!$A$2)+1),ROW(P16))),"")</f>
        <v>0</v>
      </c>
      <c r="AR34" s="39" cm="1">
        <f t="array" ref="AR34">IFERROR(INDEX('New RRAP Items'!$B$2:$B$503,SMALL(IF('New RRAP Items'!$A$2:$A$503=$B$36,ROW('New RRAP Items'!$A$2:$A$503)-ROW('New RRAP Items'!$A$2)+1),ROW(Q16))),"")</f>
        <v>0</v>
      </c>
      <c r="AS34" s="39" cm="1">
        <f t="array" ref="AS34">IFERROR(INDEX('New RRAP Items'!$B$2:$B$503,SMALL(IF('New RRAP Items'!$A$2:$A$503=$B$37,ROW('New RRAP Items'!$A$2:$A$503)-ROW('New RRAP Items'!$A$2)+1),ROW(R16))),"")</f>
        <v>0</v>
      </c>
      <c r="AT34" s="39" cm="1">
        <f t="array" ref="AT34">IFERROR(INDEX('New RRAP Items'!$B$2:$B$503,SMALL(IF('New RRAP Items'!$A$2:$A$503=$B$38,ROW('New RRAP Items'!$A$2:$A$503)-ROW('New RRAP Items'!$A$2)+1),ROW(S16))),"")</f>
        <v>0</v>
      </c>
      <c r="AU34" s="39" cm="1">
        <f t="array" ref="AU34">IFERROR(INDEX('New RRAP Items'!$B$2:$B$503,SMALL(IF('New RRAP Items'!$A$2:$A$503=$B$39,ROW('New RRAP Items'!$A$2:$A$503)-ROW('New RRAP Items'!$A$2)+1),ROW(T16))),"")</f>
        <v>0</v>
      </c>
    </row>
    <row r="35" spans="2:47" ht="25.2" hidden="1" customHeight="1" outlineLevel="1" x14ac:dyDescent="0.3">
      <c r="B35" s="54"/>
      <c r="C35" s="55"/>
      <c r="D35" s="52"/>
      <c r="E35" s="56"/>
      <c r="F35" s="56"/>
      <c r="G35" s="56"/>
      <c r="H35" s="56"/>
      <c r="I35" s="56"/>
      <c r="J35" s="56"/>
      <c r="K35" s="57"/>
      <c r="L35" s="58"/>
      <c r="M35" s="58"/>
      <c r="N35" s="46"/>
      <c r="O35" s="58"/>
      <c r="P35" s="58"/>
      <c r="Q35" s="58"/>
      <c r="R35" s="59"/>
      <c r="S35" s="60"/>
      <c r="AB35" s="39" cm="1">
        <f t="array" ref="AB35">IFERROR(INDEX('New RRAP Items'!$B$2:$B$503,SMALL(IF('New RRAP Items'!$A$2:$A$503=$B$20,ROW('New RRAP Items'!$A$2:$A$503)-ROW('New RRAP Items'!$A$2)+1),ROW(A17))),"")</f>
        <v>0</v>
      </c>
      <c r="AC35" s="39"/>
      <c r="AD35" s="39"/>
      <c r="AE35" s="39"/>
      <c r="AF35" s="39" cm="1">
        <f t="array" ref="AF35">IFERROR(INDEX('New RRAP Items'!$B$2:$B$503,SMALL(IF('New RRAP Items'!$A$2:$A$503=$B$24,ROW('New RRAP Items'!$A$2:$A$503)-ROW('New RRAP Items'!$A$2)+1),ROW(E17))),"")</f>
        <v>0</v>
      </c>
      <c r="AG35" s="39" cm="1">
        <f t="array" ref="AG35">IFERROR(INDEX('New RRAP Items'!$B$2:$B$503,SMALL(IF('New RRAP Items'!$A$2:$A$503=$B$25,ROW('New RRAP Items'!$A$2:$A$503)-ROW('New RRAP Items'!$A$2)+1),ROW(F17))),"")</f>
        <v>0</v>
      </c>
      <c r="AH35" s="39" cm="1">
        <f t="array" ref="AH35">IFERROR(INDEX('New RRAP Items'!$B$2:$B$503,SMALL(IF('New RRAP Items'!$A$2:$A$503=$B$26,ROW('New RRAP Items'!$A$2:$A$503)-ROW('New RRAP Items'!$A$2)+1),ROW(G17))),"")</f>
        <v>0</v>
      </c>
      <c r="AI35" s="39" cm="1">
        <f t="array" ref="AI35">IFERROR(INDEX('New RRAP Items'!$B$2:$B$503,SMALL(IF('New RRAP Items'!$A$2:$A$503=$B$27,ROW('New RRAP Items'!$A$2:$A$503)-ROW('New RRAP Items'!$A$2)+1),ROW(H17))),"")</f>
        <v>0</v>
      </c>
      <c r="AJ35" s="39" cm="1">
        <f t="array" ref="AJ35">IFERROR(INDEX('New RRAP Items'!$B$2:$B$503,SMALL(IF('New RRAP Items'!$A$2:$A$503=$B$28,ROW('New RRAP Items'!$A$2:$A$503)-ROW('New RRAP Items'!$A$2)+1),ROW(I17))),"")</f>
        <v>0</v>
      </c>
      <c r="AK35" s="39" cm="1">
        <f t="array" ref="AK35">IFERROR(INDEX('New RRAP Items'!$B$2:$B$503,SMALL(IF('New RRAP Items'!$A$2:$A$503=$B$29,ROW('New RRAP Items'!$A$2:$A$503)-ROW('New RRAP Items'!$A$2)+1),ROW(J17))),"")</f>
        <v>0</v>
      </c>
      <c r="AL35" s="39" cm="1">
        <f t="array" ref="AL35">IFERROR(INDEX('New RRAP Items'!$B$2:$B$503,SMALL(IF('New RRAP Items'!$A$2:$A$503=$B$30,ROW('New RRAP Items'!$A$2:$A$503)-ROW('New RRAP Items'!$A$2)+1),ROW(K17))),"")</f>
        <v>0</v>
      </c>
      <c r="AM35" s="39" cm="1">
        <f t="array" ref="AM35">IFERROR(INDEX('New RRAP Items'!$B$2:$B$503,SMALL(IF('New RRAP Items'!$A$2:$A$503=$B$31,ROW('New RRAP Items'!$A$2:$A$503)-ROW('New RRAP Items'!$A$2)+1),ROW(L17))),"")</f>
        <v>0</v>
      </c>
      <c r="AN35" s="39" cm="1">
        <f t="array" ref="AN35">IFERROR(INDEX('New RRAP Items'!$B$2:$B$503,SMALL(IF('New RRAP Items'!$A$2:$A$503=$B$32,ROW('New RRAP Items'!$A$2:$A$503)-ROW('New RRAP Items'!$A$2)+1),ROW(M17))),"")</f>
        <v>0</v>
      </c>
      <c r="AO35" s="39" cm="1">
        <f t="array" ref="AO35">IFERROR(INDEX('New RRAP Items'!$B$2:$B$503,SMALL(IF('New RRAP Items'!$A$2:$A$503=$B$33,ROW('New RRAP Items'!$A$2:$A$503)-ROW('New RRAP Items'!$A$2)+1),ROW(N17))),"")</f>
        <v>0</v>
      </c>
      <c r="AP35" s="39" cm="1">
        <f t="array" ref="AP35">IFERROR(INDEX('New RRAP Items'!$B$2:$B$503,SMALL(IF('New RRAP Items'!$A$2:$A$503=$B$34,ROW('New RRAP Items'!$A$2:$A$503)-ROW('New RRAP Items'!$A$2)+1),ROW(O17))),"")</f>
        <v>0</v>
      </c>
      <c r="AQ35" s="39" cm="1">
        <f t="array" ref="AQ35">IFERROR(INDEX('New RRAP Items'!$B$2:$B$503,SMALL(IF('New RRAP Items'!$A$2:$A$503=$B$35,ROW('New RRAP Items'!$A$2:$A$503)-ROW('New RRAP Items'!$A$2)+1),ROW(P17))),"")</f>
        <v>0</v>
      </c>
      <c r="AR35" s="39" cm="1">
        <f t="array" ref="AR35">IFERROR(INDEX('New RRAP Items'!$B$2:$B$503,SMALL(IF('New RRAP Items'!$A$2:$A$503=$B$36,ROW('New RRAP Items'!$A$2:$A$503)-ROW('New RRAP Items'!$A$2)+1),ROW(Q17))),"")</f>
        <v>0</v>
      </c>
      <c r="AS35" s="39" cm="1">
        <f t="array" ref="AS35">IFERROR(INDEX('New RRAP Items'!$B$2:$B$503,SMALL(IF('New RRAP Items'!$A$2:$A$503=$B$37,ROW('New RRAP Items'!$A$2:$A$503)-ROW('New RRAP Items'!$A$2)+1),ROW(R17))),"")</f>
        <v>0</v>
      </c>
      <c r="AT35" s="39" cm="1">
        <f t="array" ref="AT35">IFERROR(INDEX('New RRAP Items'!$B$2:$B$503,SMALL(IF('New RRAP Items'!$A$2:$A$503=$B$38,ROW('New RRAP Items'!$A$2:$A$503)-ROW('New RRAP Items'!$A$2)+1),ROW(S17))),"")</f>
        <v>0</v>
      </c>
      <c r="AU35" s="39" cm="1">
        <f t="array" ref="AU35">IFERROR(INDEX('New RRAP Items'!$B$2:$B$503,SMALL(IF('New RRAP Items'!$A$2:$A$503=$B$39,ROW('New RRAP Items'!$A$2:$A$503)-ROW('New RRAP Items'!$A$2)+1),ROW(T17))),"")</f>
        <v>0</v>
      </c>
    </row>
    <row r="36" spans="2:47" ht="25.2" hidden="1" customHeight="1" outlineLevel="1" x14ac:dyDescent="0.3">
      <c r="B36" s="54"/>
      <c r="C36" s="55"/>
      <c r="D36" s="52"/>
      <c r="E36" s="56"/>
      <c r="F36" s="56"/>
      <c r="G36" s="56"/>
      <c r="H36" s="56"/>
      <c r="I36" s="56"/>
      <c r="J36" s="56"/>
      <c r="K36" s="57"/>
      <c r="L36" s="58"/>
      <c r="M36" s="58"/>
      <c r="N36" s="46"/>
      <c r="O36" s="58"/>
      <c r="P36" s="58"/>
      <c r="Q36" s="58"/>
      <c r="R36" s="59"/>
      <c r="S36" s="60"/>
      <c r="AB36" s="37" cm="1">
        <f t="array" ref="AB36">IFERROR(INDEX('New RRAP Items'!$B$2:$B$503,SMALL(IF('New RRAP Items'!$A$2:$A$503=$B$20,ROW('New RRAP Items'!$A$2:$A$503)-ROW('New RRAP Items'!$A$2)+1),ROW(A18))),"")</f>
        <v>0</v>
      </c>
    </row>
    <row r="37" spans="2:47" ht="25.2" hidden="1" customHeight="1" outlineLevel="1" x14ac:dyDescent="0.3">
      <c r="B37" s="54"/>
      <c r="C37" s="55"/>
      <c r="D37" s="52"/>
      <c r="E37" s="56"/>
      <c r="F37" s="56"/>
      <c r="G37" s="56"/>
      <c r="H37" s="56"/>
      <c r="I37" s="56"/>
      <c r="J37" s="56"/>
      <c r="K37" s="57"/>
      <c r="L37" s="58"/>
      <c r="M37" s="58"/>
      <c r="N37" s="46"/>
      <c r="O37" s="58"/>
      <c r="P37" s="58"/>
      <c r="Q37" s="58"/>
      <c r="R37" s="59"/>
      <c r="S37" s="60"/>
      <c r="AB37" s="37" t="str">
        <f>IF('New RRAP Items'!$A20=$B37,'New RRAP Items'!$B20,"")</f>
        <v/>
      </c>
    </row>
    <row r="38" spans="2:47" ht="25.2" hidden="1" customHeight="1" outlineLevel="1" x14ac:dyDescent="0.3">
      <c r="B38" s="54"/>
      <c r="C38" s="55"/>
      <c r="D38" s="52"/>
      <c r="E38" s="56"/>
      <c r="F38" s="56"/>
      <c r="G38" s="56"/>
      <c r="H38" s="56"/>
      <c r="I38" s="56"/>
      <c r="J38" s="56"/>
      <c r="K38" s="57"/>
      <c r="L38" s="58"/>
      <c r="M38" s="58"/>
      <c r="N38" s="46"/>
      <c r="O38" s="58"/>
      <c r="P38" s="58"/>
      <c r="Q38" s="58"/>
      <c r="R38" s="59"/>
      <c r="S38" s="60"/>
    </row>
    <row r="39" spans="2:47" ht="25.2" hidden="1" customHeight="1" outlineLevel="1" x14ac:dyDescent="0.3">
      <c r="B39" s="54"/>
      <c r="C39" s="55"/>
      <c r="D39" s="52"/>
      <c r="E39" s="56"/>
      <c r="F39" s="56"/>
      <c r="G39" s="56"/>
      <c r="H39" s="56"/>
      <c r="I39" s="56"/>
      <c r="J39" s="56"/>
      <c r="K39" s="57"/>
      <c r="L39" s="58"/>
      <c r="M39" s="58"/>
      <c r="N39" s="46"/>
      <c r="O39" s="58"/>
      <c r="P39" s="58"/>
      <c r="Q39" s="58"/>
      <c r="R39" s="59"/>
      <c r="S39" s="60"/>
    </row>
    <row r="40" spans="2:47" ht="15.6" collapsed="1" x14ac:dyDescent="0.3">
      <c r="B40" s="70" t="s">
        <v>6</v>
      </c>
      <c r="C40" s="70"/>
      <c r="D40" s="71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2">
        <f>SUM(R20:R39)</f>
        <v>0</v>
      </c>
      <c r="S40" s="72"/>
      <c r="AB40" s="37" t="str">
        <f>IF('New RRAP Items'!$A24=$B40,'New RRAP Items'!$B24,"")</f>
        <v/>
      </c>
    </row>
    <row r="41" spans="2:47" ht="15.6" x14ac:dyDescent="0.3">
      <c r="B41" s="73" t="s">
        <v>211</v>
      </c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4"/>
      <c r="S41" s="75"/>
      <c r="AB41" s="37" t="str">
        <f>IF('New RRAP Items'!$A25=$B41,'New RRAP Items'!$B25,"")</f>
        <v/>
      </c>
    </row>
    <row r="42" spans="2:47" ht="15.6" x14ac:dyDescent="0.3">
      <c r="B42" s="49" t="s">
        <v>212</v>
      </c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1"/>
      <c r="R42" s="52"/>
      <c r="S42" s="53"/>
      <c r="AB42" s="37" t="str">
        <f>IF('New RRAP Items'!$A26=$B42,'New RRAP Items'!$B26,"")</f>
        <v/>
      </c>
    </row>
    <row r="43" spans="2:47" ht="115.95" customHeight="1" x14ac:dyDescent="0.65">
      <c r="B43" s="47" t="s">
        <v>196</v>
      </c>
      <c r="C43" s="48"/>
      <c r="D43" s="48"/>
      <c r="E43" s="48"/>
      <c r="F43" s="48"/>
      <c r="G43" s="48"/>
      <c r="H43" s="48"/>
      <c r="I43" s="48"/>
      <c r="J43" s="48"/>
      <c r="K43" s="48"/>
      <c r="AB43" s="37" t="str">
        <f>IF('New RRAP Items'!$A27=$B43,'New RRAP Items'!$B27,"")</f>
        <v/>
      </c>
    </row>
    <row r="44" spans="2:47" x14ac:dyDescent="0.3">
      <c r="AB44" s="37" t="str">
        <f>IF('New RRAP Items'!$A28=$B44,'New RRAP Items'!$B28,"")</f>
        <v/>
      </c>
    </row>
    <row r="45" spans="2:47" x14ac:dyDescent="0.3">
      <c r="AB45" s="37" t="str">
        <f>IF('New RRAP Items'!$A29=$B45,'New RRAP Items'!$B29,"")</f>
        <v/>
      </c>
    </row>
    <row r="46" spans="2:47" x14ac:dyDescent="0.3">
      <c r="AB46" s="37" t="str">
        <f>IF('New RRAP Items'!$A30=$B46,'New RRAP Items'!$B30,"")</f>
        <v/>
      </c>
    </row>
    <row r="47" spans="2:47" x14ac:dyDescent="0.3">
      <c r="AB47" s="37" t="str">
        <f>IF('New RRAP Items'!$A31=$B47,'New RRAP Items'!$B31,"")</f>
        <v/>
      </c>
    </row>
    <row r="48" spans="2:47" x14ac:dyDescent="0.3">
      <c r="AB48" s="37" t="str">
        <f>IF('New RRAP Items'!$A32=$B48,'New RRAP Items'!$B32,"")</f>
        <v/>
      </c>
    </row>
    <row r="49" spans="28:28" x14ac:dyDescent="0.3">
      <c r="AB49" s="37" t="str">
        <f>IF('New RRAP Items'!$A34=$B49,'New RRAP Items'!$B34,"")</f>
        <v/>
      </c>
    </row>
    <row r="50" spans="28:28" x14ac:dyDescent="0.3">
      <c r="AB50" s="37" t="str">
        <f>IF('New RRAP Items'!$A35=$B50,'New RRAP Items'!$B35,"")</f>
        <v/>
      </c>
    </row>
    <row r="51" spans="28:28" x14ac:dyDescent="0.3">
      <c r="AB51" s="37" t="str">
        <f>IF('New RRAP Items'!$A36=$B51,'New RRAP Items'!$B36,"")</f>
        <v/>
      </c>
    </row>
    <row r="52" spans="28:28" x14ac:dyDescent="0.3">
      <c r="AB52" s="37" t="str">
        <f>IF('New RRAP Items'!$A37=$B52,'New RRAP Items'!$B37,"")</f>
        <v/>
      </c>
    </row>
    <row r="53" spans="28:28" x14ac:dyDescent="0.3">
      <c r="AB53" s="37" t="str">
        <f>IF('New RRAP Items'!$A38=$B53,'New RRAP Items'!$B38,"")</f>
        <v/>
      </c>
    </row>
    <row r="54" spans="28:28" x14ac:dyDescent="0.3">
      <c r="AB54" s="37" t="str">
        <f>IF('New RRAP Items'!$A39=$B54,'New RRAP Items'!$B39,"")</f>
        <v/>
      </c>
    </row>
    <row r="55" spans="28:28" x14ac:dyDescent="0.3">
      <c r="AB55" s="37" t="str">
        <f>IF('New RRAP Items'!$A40=$B55,'New RRAP Items'!$B40,"")</f>
        <v/>
      </c>
    </row>
    <row r="56" spans="28:28" x14ac:dyDescent="0.3">
      <c r="AB56" s="37" t="str">
        <f>IF('New RRAP Items'!$A41=$B56,'New RRAP Items'!$B41,"")</f>
        <v/>
      </c>
    </row>
    <row r="57" spans="28:28" x14ac:dyDescent="0.3">
      <c r="AB57" s="37" t="str">
        <f>IF('New RRAP Items'!$A42=$B57,'New RRAP Items'!$B42,"")</f>
        <v/>
      </c>
    </row>
    <row r="58" spans="28:28" x14ac:dyDescent="0.3">
      <c r="AB58" s="37" t="str">
        <f>IF('New RRAP Items'!$A43=$B58,'New RRAP Items'!$B43,"")</f>
        <v/>
      </c>
    </row>
    <row r="59" spans="28:28" x14ac:dyDescent="0.3">
      <c r="AB59" s="37" t="str">
        <f>IF('New RRAP Items'!$A44=$B59,'New RRAP Items'!$B44,"")</f>
        <v/>
      </c>
    </row>
    <row r="60" spans="28:28" x14ac:dyDescent="0.3">
      <c r="AB60" s="37" t="str">
        <f>IF('New RRAP Items'!$A45=$B60,'New RRAP Items'!$B45,"")</f>
        <v/>
      </c>
    </row>
    <row r="61" spans="28:28" x14ac:dyDescent="0.3">
      <c r="AB61" s="37" t="str">
        <f>IF('New RRAP Items'!$A46=$B61,'New RRAP Items'!$B46,"")</f>
        <v/>
      </c>
    </row>
    <row r="62" spans="28:28" x14ac:dyDescent="0.3">
      <c r="AB62" s="37" t="str">
        <f>IF('New RRAP Items'!$A47=$B62,'New RRAP Items'!$B47,"")</f>
        <v/>
      </c>
    </row>
    <row r="63" spans="28:28" x14ac:dyDescent="0.3">
      <c r="AB63" s="37" t="str">
        <f>IF('New RRAP Items'!$A48=$B63,'New RRAP Items'!$B48,"")</f>
        <v/>
      </c>
    </row>
    <row r="64" spans="28:28" x14ac:dyDescent="0.3">
      <c r="AB64" s="37" t="str">
        <f>IF('New RRAP Items'!$A50=$B64,'New RRAP Items'!$B50,"")</f>
        <v/>
      </c>
    </row>
    <row r="65" spans="28:28" x14ac:dyDescent="0.3">
      <c r="AB65" s="37" t="str">
        <f>IF('New RRAP Items'!$A51=$B65,'New RRAP Items'!$B51,"")</f>
        <v/>
      </c>
    </row>
    <row r="66" spans="28:28" x14ac:dyDescent="0.3">
      <c r="AB66" s="37" t="str">
        <f>IF('New RRAP Items'!$A52=$B66,'New RRAP Items'!$B52,"")</f>
        <v/>
      </c>
    </row>
    <row r="67" spans="28:28" x14ac:dyDescent="0.3">
      <c r="AB67" s="37" t="str">
        <f>IF('New RRAP Items'!$A53=$B67,'New RRAP Items'!$B53,"")</f>
        <v/>
      </c>
    </row>
    <row r="68" spans="28:28" x14ac:dyDescent="0.3">
      <c r="AB68" s="37" t="str">
        <f>IF('New RRAP Items'!$A54=$B68,'New RRAP Items'!$B54,"")</f>
        <v/>
      </c>
    </row>
    <row r="69" spans="28:28" x14ac:dyDescent="0.3">
      <c r="AB69" s="37" t="str">
        <f>IF('New RRAP Items'!$A55=$B69,'New RRAP Items'!$B55,"")</f>
        <v/>
      </c>
    </row>
    <row r="70" spans="28:28" x14ac:dyDescent="0.3">
      <c r="AB70" s="37" t="str">
        <f>IF('New RRAP Items'!$A56=$B70,'New RRAP Items'!$B56,"")</f>
        <v/>
      </c>
    </row>
    <row r="71" spans="28:28" x14ac:dyDescent="0.3">
      <c r="AB71" s="37" t="str">
        <f>IF('New RRAP Items'!$A57=$B71,'New RRAP Items'!$B57,"")</f>
        <v/>
      </c>
    </row>
    <row r="72" spans="28:28" x14ac:dyDescent="0.3">
      <c r="AB72" s="37" t="str">
        <f>IF('New RRAP Items'!$A58=$B72,'New RRAP Items'!$B58,"")</f>
        <v/>
      </c>
    </row>
    <row r="73" spans="28:28" x14ac:dyDescent="0.3">
      <c r="AB73" s="37" t="str">
        <f>IF('New RRAP Items'!$A59=$B73,'New RRAP Items'!$B59,"")</f>
        <v/>
      </c>
    </row>
    <row r="74" spans="28:28" x14ac:dyDescent="0.3">
      <c r="AB74" s="37" t="str">
        <f>IF('New RRAP Items'!$A60=$B74,'New RRAP Items'!$B60,"")</f>
        <v/>
      </c>
    </row>
    <row r="75" spans="28:28" x14ac:dyDescent="0.3">
      <c r="AB75" s="37" t="str">
        <f>IF('New RRAP Items'!$A61=$B75,'New RRAP Items'!$B61,"")</f>
        <v/>
      </c>
    </row>
    <row r="76" spans="28:28" x14ac:dyDescent="0.3">
      <c r="AB76" s="37" t="str">
        <f>IF('New RRAP Items'!$A62=$B76,'New RRAP Items'!$B62,"")</f>
        <v/>
      </c>
    </row>
    <row r="77" spans="28:28" x14ac:dyDescent="0.3">
      <c r="AB77" s="37" t="str">
        <f>IF('New RRAP Items'!$A63=$B77,'New RRAP Items'!$B63,"")</f>
        <v/>
      </c>
    </row>
    <row r="78" spans="28:28" x14ac:dyDescent="0.3">
      <c r="AB78" s="37" t="str">
        <f>IF('New RRAP Items'!$A64=$B78,'New RRAP Items'!$B64,"")</f>
        <v/>
      </c>
    </row>
    <row r="79" spans="28:28" x14ac:dyDescent="0.3">
      <c r="AB79" s="37" t="str">
        <f>IF('New RRAP Items'!$A65=$B79,'New RRAP Items'!$B65,"")</f>
        <v/>
      </c>
    </row>
    <row r="80" spans="28:28" x14ac:dyDescent="0.3">
      <c r="AB80" s="37" t="str">
        <f>IF('New RRAP Items'!$A66=$B80,'New RRAP Items'!$B66,"")</f>
        <v/>
      </c>
    </row>
    <row r="81" spans="28:28" x14ac:dyDescent="0.3">
      <c r="AB81" s="37" t="str">
        <f>IF('New RRAP Items'!$A67=$B81,'New RRAP Items'!$B67,"")</f>
        <v/>
      </c>
    </row>
    <row r="82" spans="28:28" x14ac:dyDescent="0.3">
      <c r="AB82" s="37" t="str">
        <f>IF('New RRAP Items'!$A68=$B82,'New RRAP Items'!$B68,"")</f>
        <v/>
      </c>
    </row>
    <row r="83" spans="28:28" x14ac:dyDescent="0.3">
      <c r="AB83" s="37" t="str">
        <f>IF('New RRAP Items'!$A69=$B83,'New RRAP Items'!$B69,"")</f>
        <v/>
      </c>
    </row>
    <row r="84" spans="28:28" x14ac:dyDescent="0.3">
      <c r="AB84" s="37" t="str">
        <f>IF('New RRAP Items'!$A70=$B84,'New RRAP Items'!$B70,"")</f>
        <v/>
      </c>
    </row>
    <row r="85" spans="28:28" x14ac:dyDescent="0.3">
      <c r="AB85" s="37" t="str">
        <f>IF('New RRAP Items'!$A71=$B85,'New RRAP Items'!$B71,"")</f>
        <v/>
      </c>
    </row>
    <row r="86" spans="28:28" x14ac:dyDescent="0.3">
      <c r="AB86" s="37" t="str">
        <f>IF('New RRAP Items'!$A72=$B86,'New RRAP Items'!$B72,"")</f>
        <v/>
      </c>
    </row>
    <row r="87" spans="28:28" x14ac:dyDescent="0.3">
      <c r="AB87" s="37" t="str">
        <f>IF('New RRAP Items'!$A73=$B87,'New RRAP Items'!$B73,"")</f>
        <v/>
      </c>
    </row>
    <row r="88" spans="28:28" x14ac:dyDescent="0.3">
      <c r="AB88" s="37" t="str">
        <f>IF('New RRAP Items'!$A74=$B88,'New RRAP Items'!$B74,"")</f>
        <v/>
      </c>
    </row>
    <row r="89" spans="28:28" x14ac:dyDescent="0.3">
      <c r="AB89" s="37" t="str">
        <f>IF('New RRAP Items'!$A75=$B89,'New RRAP Items'!$B75,"")</f>
        <v/>
      </c>
    </row>
    <row r="90" spans="28:28" x14ac:dyDescent="0.3">
      <c r="AB90" s="37" t="str">
        <f>IF('New RRAP Items'!$A76=$B90,'New RRAP Items'!$B76,"")</f>
        <v/>
      </c>
    </row>
    <row r="91" spans="28:28" x14ac:dyDescent="0.3">
      <c r="AB91" s="37" t="str">
        <f>IF('New RRAP Items'!$A77=$B91,'New RRAP Items'!$B77,"")</f>
        <v/>
      </c>
    </row>
    <row r="92" spans="28:28" x14ac:dyDescent="0.3">
      <c r="AB92" s="37" t="str">
        <f>IF('New RRAP Items'!$A78=$B92,'New RRAP Items'!$B78,"")</f>
        <v/>
      </c>
    </row>
    <row r="93" spans="28:28" x14ac:dyDescent="0.3">
      <c r="AB93" s="37" t="str">
        <f>IF('New RRAP Items'!$A80=$B93,'New RRAP Items'!$B80,"")</f>
        <v/>
      </c>
    </row>
    <row r="94" spans="28:28" x14ac:dyDescent="0.3">
      <c r="AB94" s="37" t="str">
        <f>IF('New RRAP Items'!$A81=$B94,'New RRAP Items'!$B81,"")</f>
        <v/>
      </c>
    </row>
    <row r="95" spans="28:28" x14ac:dyDescent="0.3">
      <c r="AB95" s="37" t="str">
        <f>IF('New RRAP Items'!$A82=$B95,'New RRAP Items'!$B82,"")</f>
        <v/>
      </c>
    </row>
    <row r="96" spans="28:28" x14ac:dyDescent="0.3">
      <c r="AB96" s="37" t="str">
        <f>IF('New RRAP Items'!$A83=$B96,'New RRAP Items'!$B83,"")</f>
        <v/>
      </c>
    </row>
    <row r="97" spans="2:28" x14ac:dyDescent="0.3">
      <c r="AB97" s="37" t="str">
        <f>IF('New RRAP Items'!$A84=$B97,'New RRAP Items'!$B84,"")</f>
        <v/>
      </c>
    </row>
    <row r="98" spans="2:28" x14ac:dyDescent="0.3">
      <c r="AB98" s="37" t="str">
        <f>IF('New RRAP Items'!$A85=$B98,'New RRAP Items'!$B85,"")</f>
        <v/>
      </c>
    </row>
    <row r="99" spans="2:28" x14ac:dyDescent="0.3">
      <c r="AB99" s="37" t="str">
        <f>IF('New RRAP Items'!$A86=$B99,'New RRAP Items'!$B86,"")</f>
        <v/>
      </c>
    </row>
    <row r="100" spans="2:28" x14ac:dyDescent="0.3">
      <c r="AB100" s="37" t="str">
        <f>IF('New RRAP Items'!$A87=$B100,'New RRAP Items'!$B87,"")</f>
        <v/>
      </c>
    </row>
    <row r="101" spans="2:28" x14ac:dyDescent="0.3">
      <c r="AB101" s="37" t="str">
        <f>IF('New RRAP Items'!$A88=$B101,'New RRAP Items'!$B88,"")</f>
        <v/>
      </c>
    </row>
    <row r="102" spans="2:28" x14ac:dyDescent="0.3">
      <c r="AB102" s="37" t="str">
        <f>IF('New RRAP Items'!$A89=$B102,'New RRAP Items'!$B89,"")</f>
        <v/>
      </c>
    </row>
    <row r="103" spans="2:28" x14ac:dyDescent="0.3">
      <c r="AB103" s="37" t="str">
        <f>IF('New RRAP Items'!$A90=$B103,'New RRAP Items'!$B90,"")</f>
        <v/>
      </c>
    </row>
    <row r="104" spans="2:28" x14ac:dyDescent="0.3">
      <c r="AB104" s="37" t="str">
        <f>IF('New RRAP Items'!$A91=$B104,'New RRAP Items'!$B91,"")</f>
        <v/>
      </c>
    </row>
    <row r="105" spans="2:28" x14ac:dyDescent="0.3">
      <c r="AB105" s="37" t="str">
        <f>IF('New RRAP Items'!$A92=$B105,'New RRAP Items'!$B92,"")</f>
        <v/>
      </c>
    </row>
    <row r="106" spans="2:28" x14ac:dyDescent="0.3">
      <c r="AB106" s="37" t="str">
        <f>IF('New RRAP Items'!$A93=$B106,'New RRAP Items'!$B93,"")</f>
        <v/>
      </c>
    </row>
    <row r="112" spans="2:28" x14ac:dyDescent="0.3">
      <c r="B112" s="40"/>
    </row>
  </sheetData>
  <sheetProtection sheet="1" formatRows="0" selectLockedCells="1"/>
  <mergeCells count="138">
    <mergeCell ref="B42:Q42"/>
    <mergeCell ref="R42:S42"/>
    <mergeCell ref="B38:C38"/>
    <mergeCell ref="D38:K38"/>
    <mergeCell ref="L38:M38"/>
    <mergeCell ref="O38:Q38"/>
    <mergeCell ref="R38:S38"/>
    <mergeCell ref="B39:C39"/>
    <mergeCell ref="D39:K39"/>
    <mergeCell ref="L39:M39"/>
    <mergeCell ref="O39:Q39"/>
    <mergeCell ref="R39:S39"/>
    <mergeCell ref="B37:C37"/>
    <mergeCell ref="D37:K37"/>
    <mergeCell ref="L37:M37"/>
    <mergeCell ref="O37:Q37"/>
    <mergeCell ref="R37:S37"/>
    <mergeCell ref="B40:Q40"/>
    <mergeCell ref="R40:S40"/>
    <mergeCell ref="B41:Q41"/>
    <mergeCell ref="R41:S41"/>
    <mergeCell ref="B35:C35"/>
    <mergeCell ref="D35:K35"/>
    <mergeCell ref="L35:M35"/>
    <mergeCell ref="O35:Q35"/>
    <mergeCell ref="R35:S35"/>
    <mergeCell ref="B36:C36"/>
    <mergeCell ref="D36:K36"/>
    <mergeCell ref="L36:M36"/>
    <mergeCell ref="O36:Q36"/>
    <mergeCell ref="R36:S36"/>
    <mergeCell ref="B33:C33"/>
    <mergeCell ref="D33:K33"/>
    <mergeCell ref="L33:M33"/>
    <mergeCell ref="O33:Q33"/>
    <mergeCell ref="R33:S33"/>
    <mergeCell ref="B34:C34"/>
    <mergeCell ref="D34:K34"/>
    <mergeCell ref="L34:M34"/>
    <mergeCell ref="O34:Q34"/>
    <mergeCell ref="R34:S34"/>
    <mergeCell ref="B31:C31"/>
    <mergeCell ref="D31:K31"/>
    <mergeCell ref="L31:M31"/>
    <mergeCell ref="O31:Q31"/>
    <mergeCell ref="R31:S31"/>
    <mergeCell ref="B32:C32"/>
    <mergeCell ref="D32:K32"/>
    <mergeCell ref="L32:M32"/>
    <mergeCell ref="O32:Q32"/>
    <mergeCell ref="R32:S32"/>
    <mergeCell ref="B29:C29"/>
    <mergeCell ref="D29:K29"/>
    <mergeCell ref="L29:M29"/>
    <mergeCell ref="O29:Q29"/>
    <mergeCell ref="R29:S29"/>
    <mergeCell ref="B30:C30"/>
    <mergeCell ref="D30:K30"/>
    <mergeCell ref="L30:M30"/>
    <mergeCell ref="O30:Q30"/>
    <mergeCell ref="R30:S30"/>
    <mergeCell ref="B27:C27"/>
    <mergeCell ref="D27:K27"/>
    <mergeCell ref="L27:M27"/>
    <mergeCell ref="O27:Q27"/>
    <mergeCell ref="R27:S27"/>
    <mergeCell ref="B28:C28"/>
    <mergeCell ref="D28:K28"/>
    <mergeCell ref="L28:M28"/>
    <mergeCell ref="O28:Q28"/>
    <mergeCell ref="R28:S28"/>
    <mergeCell ref="B25:C25"/>
    <mergeCell ref="D25:K25"/>
    <mergeCell ref="L25:M25"/>
    <mergeCell ref="O25:Q25"/>
    <mergeCell ref="R25:S25"/>
    <mergeCell ref="B26:C26"/>
    <mergeCell ref="D26:K26"/>
    <mergeCell ref="L26:M26"/>
    <mergeCell ref="O26:Q26"/>
    <mergeCell ref="R26:S26"/>
    <mergeCell ref="B23:C23"/>
    <mergeCell ref="D23:K23"/>
    <mergeCell ref="L23:M23"/>
    <mergeCell ref="O23:Q23"/>
    <mergeCell ref="R23:S23"/>
    <mergeCell ref="B24:C24"/>
    <mergeCell ref="D24:K24"/>
    <mergeCell ref="L24:M24"/>
    <mergeCell ref="O24:Q24"/>
    <mergeCell ref="R24:S24"/>
    <mergeCell ref="B21:C21"/>
    <mergeCell ref="D21:K21"/>
    <mergeCell ref="L21:M21"/>
    <mergeCell ref="O21:Q21"/>
    <mergeCell ref="R21:S21"/>
    <mergeCell ref="B22:C22"/>
    <mergeCell ref="D22:K22"/>
    <mergeCell ref="L22:M22"/>
    <mergeCell ref="O22:Q22"/>
    <mergeCell ref="R22:S22"/>
    <mergeCell ref="N14:S14"/>
    <mergeCell ref="B15:S15"/>
    <mergeCell ref="B16:S16"/>
    <mergeCell ref="B19:C19"/>
    <mergeCell ref="D19:K19"/>
    <mergeCell ref="L19:M19"/>
    <mergeCell ref="O19:Q19"/>
    <mergeCell ref="R19:S19"/>
    <mergeCell ref="B20:C20"/>
    <mergeCell ref="D20:K20"/>
    <mergeCell ref="L20:M20"/>
    <mergeCell ref="O20:Q20"/>
    <mergeCell ref="R20:S20"/>
    <mergeCell ref="B43:K43"/>
    <mergeCell ref="B5:E5"/>
    <mergeCell ref="F5:K5"/>
    <mergeCell ref="L5:N5"/>
    <mergeCell ref="O5:S5"/>
    <mergeCell ref="B6:E6"/>
    <mergeCell ref="F6:K6"/>
    <mergeCell ref="L6:N6"/>
    <mergeCell ref="O6:S6"/>
    <mergeCell ref="B12:G12"/>
    <mergeCell ref="H12:M12"/>
    <mergeCell ref="N12:S12"/>
    <mergeCell ref="B13:G13"/>
    <mergeCell ref="H13:M13"/>
    <mergeCell ref="N13:S13"/>
    <mergeCell ref="B7:K7"/>
    <mergeCell ref="L7:S7"/>
    <mergeCell ref="B8:K8"/>
    <mergeCell ref="L8:S8"/>
    <mergeCell ref="B11:G11"/>
    <mergeCell ref="H11:M11"/>
    <mergeCell ref="N11:S11"/>
    <mergeCell ref="B14:G14"/>
    <mergeCell ref="H14:M14"/>
  </mergeCells>
  <conditionalFormatting sqref="B14">
    <cfRule type="expression" dxfId="39" priority="5">
      <formula>LEN(TRIM(B14))&gt;0</formula>
    </cfRule>
  </conditionalFormatting>
  <conditionalFormatting sqref="B8:K8">
    <cfRule type="expression" dxfId="38" priority="7">
      <formula>LEN(TRIM(B8))&gt;0</formula>
    </cfRule>
  </conditionalFormatting>
  <conditionalFormatting sqref="B6:S6">
    <cfRule type="expression" dxfId="37" priority="8">
      <formula>LEN(TRIM(B6))&gt;0</formula>
    </cfRule>
  </conditionalFormatting>
  <conditionalFormatting sqref="B12:S12">
    <cfRule type="expression" dxfId="36" priority="6">
      <formula>LEN(TRIM(B12))&gt;0</formula>
    </cfRule>
  </conditionalFormatting>
  <conditionalFormatting sqref="B16:S16">
    <cfRule type="expression" dxfId="35" priority="4">
      <formula>LEN(TRIM(B16))&gt;0</formula>
    </cfRule>
  </conditionalFormatting>
  <conditionalFormatting sqref="B20:S39">
    <cfRule type="expression" dxfId="34" priority="2">
      <formula>LEN(TRIM(B20))&gt;0</formula>
    </cfRule>
  </conditionalFormatting>
  <conditionalFormatting sqref="H14:S14">
    <cfRule type="expression" dxfId="33" priority="1">
      <formula>LEN(TRIM(H14))&gt;0</formula>
    </cfRule>
  </conditionalFormatting>
  <conditionalFormatting sqref="L8:S8">
    <cfRule type="cellIs" dxfId="32" priority="9" operator="lessThan">
      <formula>0</formula>
    </cfRule>
    <cfRule type="cellIs" dxfId="31" priority="10" operator="greaterThan">
      <formula>0</formula>
    </cfRule>
  </conditionalFormatting>
  <conditionalFormatting sqref="R41:S42">
    <cfRule type="expression" dxfId="30" priority="3">
      <formula>LEN(TRIM(R41))&gt;0</formula>
    </cfRule>
  </conditionalFormatting>
  <dataValidations count="20">
    <dataValidation type="list" allowBlank="1" showInputMessage="1" showErrorMessage="1" sqref="D20:K20" xr:uid="{B9CCFB1E-12B6-4FB1-87FD-30A0032A363F}">
      <formula1>$AB$2:$AB$48</formula1>
    </dataValidation>
    <dataValidation type="list" allowBlank="1" showInputMessage="1" showErrorMessage="1" sqref="D21:K21" xr:uid="{874E1A43-79E4-48E0-8540-37AB631254C5}">
      <formula1>$AC$2:$AC$48</formula1>
    </dataValidation>
    <dataValidation type="list" allowBlank="1" showInputMessage="1" showErrorMessage="1" sqref="D22:K22" xr:uid="{8FA91726-9028-4BEE-915D-ED193A6C3485}">
      <formula1>$AD$2:$AD$48</formula1>
    </dataValidation>
    <dataValidation type="list" allowBlank="1" showInputMessage="1" showErrorMessage="1" sqref="D23:K23" xr:uid="{F3EC9A83-1791-4ECE-B668-14C6E3386B77}">
      <formula1>$AE$2:$AE$48</formula1>
    </dataValidation>
    <dataValidation type="list" allowBlank="1" showInputMessage="1" showErrorMessage="1" sqref="D24:K24" xr:uid="{D7B7505F-F25B-47B8-85D8-5DB0D44710B4}">
      <formula1>$AF$2:$AF$48</formula1>
    </dataValidation>
    <dataValidation type="list" allowBlank="1" showInputMessage="1" showErrorMessage="1" sqref="D25:K25" xr:uid="{3D7ED3B9-7E72-4C30-92DF-34A03E31F144}">
      <formula1>$AG$2:$AG$48</formula1>
    </dataValidation>
    <dataValidation type="list" allowBlank="1" showInputMessage="1" showErrorMessage="1" sqref="D26:K26" xr:uid="{34648B48-3D54-4E40-AC47-677A0F3D898F}">
      <formula1>$AH$2:$AH$48</formula1>
    </dataValidation>
    <dataValidation type="list" allowBlank="1" showInputMessage="1" showErrorMessage="1" sqref="D27:K27" xr:uid="{D3F49AF1-4BDC-4787-AD16-03385DF7A65A}">
      <formula1>$AI$2:$AI$48</formula1>
    </dataValidation>
    <dataValidation type="list" allowBlank="1" showInputMessage="1" showErrorMessage="1" sqref="D28:K28" xr:uid="{12DC1C29-FA79-4778-8499-0D72AE570631}">
      <formula1>$AJ$2:$AJ$48</formula1>
    </dataValidation>
    <dataValidation type="list" allowBlank="1" showInputMessage="1" showErrorMessage="1" sqref="D29:K29" xr:uid="{01721ADA-8EE4-431F-8419-4F4C957EF8D3}">
      <formula1>$AK$2:$AK$48</formula1>
    </dataValidation>
    <dataValidation type="list" allowBlank="1" showInputMessage="1" showErrorMessage="1" sqref="D30:K30" xr:uid="{30DCD84B-9A9E-4F4F-B209-29B406A77AFD}">
      <formula1>$AL$2:$AL$48</formula1>
    </dataValidation>
    <dataValidation type="list" allowBlank="1" showInputMessage="1" showErrorMessage="1" sqref="D31:K31" xr:uid="{C4DB3373-9144-4223-ADD8-3B0735C8D799}">
      <formula1>$AM$2:$AM$48</formula1>
    </dataValidation>
    <dataValidation type="list" allowBlank="1" showInputMessage="1" showErrorMessage="1" sqref="D32:K32" xr:uid="{3699B800-B9C2-4AAD-AC39-FE0EF776F188}">
      <formula1>$AN$2:$AN$48</formula1>
    </dataValidation>
    <dataValidation type="list" allowBlank="1" showInputMessage="1" showErrorMessage="1" sqref="D33:K33" xr:uid="{10E30111-D4BD-4D73-A2D1-499C48039291}">
      <formula1>$AO$2:$AO$48</formula1>
    </dataValidation>
    <dataValidation type="list" allowBlank="1" showInputMessage="1" showErrorMessage="1" sqref="D34:K34" xr:uid="{772163DF-1415-4371-BAA4-D772002B0189}">
      <formula1>$AP$2:$AP$48</formula1>
    </dataValidation>
    <dataValidation type="list" allowBlank="1" showInputMessage="1" showErrorMessage="1" sqref="D35:K35" xr:uid="{4A85881C-528F-4AD9-A019-B0E439E9C630}">
      <formula1>$AQ$2:$AQ$48</formula1>
    </dataValidation>
    <dataValidation type="list" allowBlank="1" showInputMessage="1" showErrorMessage="1" sqref="D36:K36" xr:uid="{47FDB943-5709-4A44-87D7-21EBD3AB9221}">
      <formula1>$AR$2:$AR$48</formula1>
    </dataValidation>
    <dataValidation type="list" allowBlank="1" showInputMessage="1" showErrorMessage="1" sqref="D37:K37" xr:uid="{FFED0569-4A15-44F3-90D0-D25514821B01}">
      <formula1>$AS$2:$AS$48</formula1>
    </dataValidation>
    <dataValidation type="list" allowBlank="1" showInputMessage="1" showErrorMessage="1" sqref="D38:K38" xr:uid="{9C5C0904-CCC2-4FD5-861F-A50D729961E6}">
      <formula1>$AT$2:$AT$48</formula1>
    </dataValidation>
    <dataValidation type="list" allowBlank="1" showInputMessage="1" showErrorMessage="1" sqref="D39:K39" xr:uid="{01EC1536-B77F-4211-9174-A08851CB5045}">
      <formula1>$AU$2:$AU$48</formula1>
    </dataValidation>
  </dataValidations>
  <pageMargins left="0.7" right="0.7" top="0.75" bottom="0.75" header="0.3" footer="0.3"/>
  <headerFooter>
    <oddHeader>&amp;C&amp;"Aptos"&amp;10&amp;K000000 Unclassified-Non classifié&amp;1#_x000D_</oddHeader>
    <oddFooter>&amp;C_x000D_&amp;1#&amp;"Aptos"&amp;10&amp;K000000 Unclassified-Non classifié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9484227-99BC-4542-BC77-5364BE47A24D}">
          <x14:formula1>
            <xm:f>'New RRAP Items'!$J$2:$J$3</xm:f>
          </x14:formula1>
          <xm:sqref>H12:M12</xm:sqref>
        </x14:dataValidation>
        <x14:dataValidation type="list" allowBlank="1" showInputMessage="1" showErrorMessage="1" xr:uid="{FD7F0380-4258-48A4-8429-EC11EACAAEF9}">
          <x14:formula1>
            <xm:f>'New RRAP Items'!$H$2:$H$6</xm:f>
          </x14:formula1>
          <xm:sqref>N12:S12</xm:sqref>
        </x14:dataValidation>
        <x14:dataValidation type="list" allowBlank="1" showInputMessage="1" showErrorMessage="1" xr:uid="{7634E70A-5B16-43FD-A28B-42A8F6513EC1}">
          <x14:formula1>
            <xm:f>'New RRAP Items'!$L$2:$L$5</xm:f>
          </x14:formula1>
          <xm:sqref>H14:M14</xm:sqref>
        </x14:dataValidation>
        <x14:dataValidation type="list" allowBlank="1" showInputMessage="1" showErrorMessage="1" xr:uid="{0C3CB3A7-1803-4898-A57F-22474D2AB34D}">
          <x14:formula1>
            <xm:f>'New RRAP Items'!$G$2:$G$3</xm:f>
          </x14:formula1>
          <xm:sqref>N20:N39 N14:S14</xm:sqref>
        </x14:dataValidation>
        <x14:dataValidation type="list" allowBlank="1" showInputMessage="1" showErrorMessage="1" xr:uid="{96BCA9B2-C9BC-45AB-A38B-08CBBDDB9FF0}">
          <x14:formula1>
            <xm:f>'New RRAP Items'!$G$2:$G$4</xm:f>
          </x14:formula1>
          <xm:sqref>R41:S42</xm:sqref>
        </x14:dataValidation>
        <x14:dataValidation type="list" allowBlank="1" showInputMessage="1" showErrorMessage="1" xr:uid="{8190FB68-CC1C-4F70-BF38-7F076F3FFDEA}">
          <x14:formula1>
            <xm:f>'New RRAP Items'!$E$3:$E$11</xm:f>
          </x14:formula1>
          <xm:sqref>B20:C39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B7282-0788-48FE-9B2C-05EB7CFE117B}">
  <sheetPr>
    <pageSetUpPr autoPageBreaks="0"/>
  </sheetPr>
  <dimension ref="B2:AU112"/>
  <sheetViews>
    <sheetView showGridLines="0" zoomScale="80" zoomScaleNormal="80" workbookViewId="0">
      <selection activeCell="D20" sqref="D20:K20"/>
    </sheetView>
  </sheetViews>
  <sheetFormatPr defaultColWidth="8.77734375" defaultRowHeight="14.4" outlineLevelRow="1" x14ac:dyDescent="0.3"/>
  <cols>
    <col min="1" max="1" width="4.77734375" style="37" customWidth="1"/>
    <col min="2" max="4" width="8.77734375" style="37"/>
    <col min="5" max="5" width="14" style="37" customWidth="1"/>
    <col min="6" max="6" width="4.44140625" style="37" customWidth="1"/>
    <col min="7" max="7" width="12" style="37" customWidth="1"/>
    <col min="8" max="9" width="8.77734375" style="37"/>
    <col min="10" max="10" width="3.6640625" style="37" customWidth="1"/>
    <col min="11" max="11" width="4.33203125" style="37" customWidth="1"/>
    <col min="12" max="12" width="19.6640625" style="37" customWidth="1"/>
    <col min="13" max="13" width="14.21875" style="37" customWidth="1"/>
    <col min="14" max="14" width="14.33203125" style="37" customWidth="1"/>
    <col min="15" max="15" width="8.77734375" style="37"/>
    <col min="16" max="16" width="3.44140625" style="37" customWidth="1"/>
    <col min="17" max="17" width="18.21875" style="37" customWidth="1"/>
    <col min="18" max="18" width="8.77734375" style="37"/>
    <col min="19" max="19" width="29.21875" style="37" customWidth="1"/>
    <col min="20" max="24" width="8.77734375" style="37"/>
    <col min="25" max="25" width="8.77734375" style="37" customWidth="1"/>
    <col min="26" max="31" width="8.77734375" style="37" hidden="1" customWidth="1"/>
    <col min="32" max="47" width="8.6640625" style="37" hidden="1" customWidth="1"/>
    <col min="48" max="16384" width="8.77734375" style="37"/>
  </cols>
  <sheetData>
    <row r="2" spans="2:19" ht="78" customHeight="1" x14ac:dyDescent="0.6">
      <c r="B2" s="41" t="s">
        <v>214</v>
      </c>
    </row>
    <row r="3" spans="2:19" s="38" customFormat="1" ht="6.45" customHeight="1" x14ac:dyDescent="0.3"/>
    <row r="5" spans="2:19" ht="15.6" x14ac:dyDescent="0.3">
      <c r="B5" s="84" t="s">
        <v>197</v>
      </c>
      <c r="C5" s="85"/>
      <c r="D5" s="85"/>
      <c r="E5" s="86"/>
      <c r="F5" s="79" t="s">
        <v>198</v>
      </c>
      <c r="G5" s="79"/>
      <c r="H5" s="79"/>
      <c r="I5" s="79"/>
      <c r="J5" s="79"/>
      <c r="K5" s="79"/>
      <c r="L5" s="79" t="s">
        <v>199</v>
      </c>
      <c r="M5" s="79"/>
      <c r="N5" s="79"/>
      <c r="O5" s="79" t="s">
        <v>200</v>
      </c>
      <c r="P5" s="79"/>
      <c r="Q5" s="79"/>
      <c r="R5" s="79"/>
      <c r="S5" s="79"/>
    </row>
    <row r="6" spans="2:19" ht="21" customHeight="1" x14ac:dyDescent="0.3">
      <c r="B6" s="106">
        <f>'Priority 1 Unit'!B6</f>
        <v>0</v>
      </c>
      <c r="C6" s="106"/>
      <c r="D6" s="106"/>
      <c r="E6" s="106"/>
      <c r="F6" s="106">
        <f>'Priority 1 Unit'!F6</f>
        <v>0</v>
      </c>
      <c r="G6" s="106"/>
      <c r="H6" s="107"/>
      <c r="I6" s="106"/>
      <c r="J6" s="106"/>
      <c r="K6" s="106"/>
      <c r="L6" s="106">
        <f>'Priority 1 Unit'!L6</f>
        <v>0</v>
      </c>
      <c r="M6" s="106"/>
      <c r="N6" s="107"/>
      <c r="O6" s="108">
        <f>'Priority 1 Unit'!O6</f>
        <v>0</v>
      </c>
      <c r="P6" s="109"/>
      <c r="Q6" s="109"/>
      <c r="R6" s="109"/>
      <c r="S6" s="109"/>
    </row>
    <row r="7" spans="2:19" ht="15.45" customHeight="1" x14ac:dyDescent="0.3">
      <c r="B7" s="70" t="s">
        <v>201</v>
      </c>
      <c r="C7" s="70"/>
      <c r="D7" s="70"/>
      <c r="E7" s="70"/>
      <c r="F7" s="70"/>
      <c r="G7" s="70"/>
      <c r="H7" s="70"/>
      <c r="I7" s="70"/>
      <c r="J7" s="70"/>
      <c r="K7" s="70"/>
      <c r="L7" s="70" t="s">
        <v>0</v>
      </c>
      <c r="M7" s="70"/>
      <c r="N7" s="70"/>
      <c r="O7" s="70"/>
      <c r="P7" s="70"/>
      <c r="Q7" s="70"/>
      <c r="R7" s="70"/>
      <c r="S7" s="70"/>
    </row>
    <row r="8" spans="2:19" ht="24.45" customHeight="1" x14ac:dyDescent="0.3">
      <c r="B8" s="103">
        <f>'Priority 1 Unit'!B8</f>
        <v>0</v>
      </c>
      <c r="C8" s="104"/>
      <c r="D8" s="104"/>
      <c r="E8" s="104"/>
      <c r="F8" s="104"/>
      <c r="G8" s="104"/>
      <c r="H8" s="104"/>
      <c r="I8" s="104"/>
      <c r="J8" s="104"/>
      <c r="K8" s="105"/>
      <c r="L8" s="90">
        <f>'Priority 1 Unit'!L8</f>
        <v>0</v>
      </c>
      <c r="M8" s="91"/>
      <c r="N8" s="91"/>
      <c r="O8" s="91"/>
      <c r="P8" s="91"/>
      <c r="Q8" s="91"/>
      <c r="R8" s="91"/>
      <c r="S8" s="92"/>
    </row>
    <row r="9" spans="2:19" ht="15.6" x14ac:dyDescent="0.3">
      <c r="B9" s="44"/>
      <c r="C9" s="44"/>
      <c r="D9" s="44"/>
      <c r="E9" s="44"/>
      <c r="F9" s="44"/>
      <c r="G9" s="44"/>
      <c r="H9" s="45"/>
      <c r="I9" s="45"/>
      <c r="J9" s="45"/>
      <c r="K9" s="45"/>
      <c r="L9" s="45"/>
      <c r="M9" s="45"/>
      <c r="N9" s="44"/>
      <c r="O9" s="44"/>
      <c r="P9" s="44"/>
      <c r="Q9" s="44"/>
      <c r="R9" s="44"/>
      <c r="S9" s="44"/>
    </row>
    <row r="10" spans="2:19" ht="36" customHeight="1" x14ac:dyDescent="0.4">
      <c r="B10" s="42" t="s">
        <v>1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</row>
    <row r="11" spans="2:19" ht="15.6" x14ac:dyDescent="0.3">
      <c r="B11" s="70" t="s">
        <v>202</v>
      </c>
      <c r="C11" s="70"/>
      <c r="D11" s="70"/>
      <c r="E11" s="70"/>
      <c r="F11" s="70"/>
      <c r="G11" s="70"/>
      <c r="H11" s="70" t="s">
        <v>203</v>
      </c>
      <c r="I11" s="70"/>
      <c r="J11" s="70"/>
      <c r="K11" s="70"/>
      <c r="L11" s="70"/>
      <c r="M11" s="70"/>
      <c r="N11" s="70" t="s">
        <v>204</v>
      </c>
      <c r="O11" s="70"/>
      <c r="P11" s="70"/>
      <c r="Q11" s="70"/>
      <c r="R11" s="70"/>
      <c r="S11" s="70"/>
    </row>
    <row r="12" spans="2:19" ht="23.55" customHeight="1" x14ac:dyDescent="0.3">
      <c r="B12" s="62"/>
      <c r="C12" s="63"/>
      <c r="D12" s="63"/>
      <c r="E12" s="63"/>
      <c r="F12" s="63"/>
      <c r="G12" s="63"/>
      <c r="H12" s="62"/>
      <c r="I12" s="63"/>
      <c r="J12" s="63"/>
      <c r="K12" s="63"/>
      <c r="L12" s="63"/>
      <c r="M12" s="63"/>
      <c r="N12" s="62"/>
      <c r="O12" s="63"/>
      <c r="P12" s="63"/>
      <c r="Q12" s="63"/>
      <c r="R12" s="63"/>
      <c r="S12" s="63"/>
    </row>
    <row r="13" spans="2:19" ht="28.05" customHeight="1" x14ac:dyDescent="0.3">
      <c r="B13" s="64" t="s">
        <v>205</v>
      </c>
      <c r="C13" s="65"/>
      <c r="D13" s="65"/>
      <c r="E13" s="65"/>
      <c r="F13" s="65"/>
      <c r="G13" s="66"/>
      <c r="H13" s="61" t="s">
        <v>206</v>
      </c>
      <c r="I13" s="61"/>
      <c r="J13" s="61"/>
      <c r="K13" s="61"/>
      <c r="L13" s="61"/>
      <c r="M13" s="61"/>
      <c r="N13" s="61" t="s">
        <v>207</v>
      </c>
      <c r="O13" s="61"/>
      <c r="P13" s="61"/>
      <c r="Q13" s="61"/>
      <c r="R13" s="61"/>
      <c r="S13" s="61"/>
    </row>
    <row r="14" spans="2:19" ht="22.95" customHeight="1" x14ac:dyDescent="0.3">
      <c r="B14" s="67"/>
      <c r="C14" s="68"/>
      <c r="D14" s="68"/>
      <c r="E14" s="68"/>
      <c r="F14" s="68"/>
      <c r="G14" s="69"/>
      <c r="H14" s="62"/>
      <c r="I14" s="63"/>
      <c r="J14" s="63"/>
      <c r="K14" s="63"/>
      <c r="L14" s="63"/>
      <c r="M14" s="63"/>
      <c r="N14" s="62"/>
      <c r="O14" s="63"/>
      <c r="P14" s="63"/>
      <c r="Q14" s="63"/>
      <c r="R14" s="63"/>
      <c r="S14" s="63"/>
    </row>
    <row r="15" spans="2:19" ht="15.6" x14ac:dyDescent="0.3">
      <c r="B15" s="70" t="s">
        <v>2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</row>
    <row r="16" spans="2:19" ht="30" customHeight="1" x14ac:dyDescent="0.3">
      <c r="B16" s="62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</row>
    <row r="17" spans="2:47" ht="39" customHeight="1" x14ac:dyDescent="0.3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2:47" ht="25.95" customHeight="1" x14ac:dyDescent="0.4">
      <c r="B18" s="42" t="s">
        <v>3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</row>
    <row r="19" spans="2:47" ht="69" customHeight="1" x14ac:dyDescent="0.3">
      <c r="B19" s="97" t="s">
        <v>208</v>
      </c>
      <c r="C19" s="97"/>
      <c r="D19" s="93" t="s">
        <v>209</v>
      </c>
      <c r="E19" s="93"/>
      <c r="F19" s="93"/>
      <c r="G19" s="93"/>
      <c r="H19" s="93"/>
      <c r="I19" s="93"/>
      <c r="J19" s="93"/>
      <c r="K19" s="93"/>
      <c r="L19" s="93" t="s">
        <v>4</v>
      </c>
      <c r="M19" s="93"/>
      <c r="N19" s="43" t="s">
        <v>5</v>
      </c>
      <c r="O19" s="94" t="s">
        <v>213</v>
      </c>
      <c r="P19" s="95"/>
      <c r="Q19" s="96"/>
      <c r="R19" s="93" t="s">
        <v>210</v>
      </c>
      <c r="S19" s="93"/>
      <c r="AB19" s="39" cm="1">
        <f t="array" ref="AB19">IFERROR(INDEX('New RRAP Items'!$B$2:$B$503,SMALL(IF('New RRAP Items'!$A$2:$A$503=$B$20,ROW('New RRAP Items'!$A$2:$A$503)-ROW('New RRAP Items'!$A$2)+1),ROW(A1))),"")</f>
        <v>0</v>
      </c>
      <c r="AC19" s="39" cm="1">
        <f t="array" ref="AC19">IFERROR(INDEX('New RRAP Items'!$B$2:$B$503,SMALL(IF('New RRAP Items'!$A$2:$A$503=$B$21,ROW('New RRAP Items'!$A$2:$A$503)-ROW('New RRAP Items'!$A$2)+1),ROW(B1))),"")</f>
        <v>0</v>
      </c>
      <c r="AD19" s="39" cm="1">
        <f t="array" ref="AD19">IFERROR(INDEX('New RRAP Items'!$B$2:$B$503,SMALL(IF('New RRAP Items'!$A$2:$A$503=$B$22,ROW('New RRAP Items'!$A$2:$A$503)-ROW('New RRAP Items'!$A$2)+1),ROW(C1))),"")</f>
        <v>0</v>
      </c>
      <c r="AE19" s="39" cm="1">
        <f t="array" ref="AE19">IFERROR(INDEX('New RRAP Items'!$B$2:$B$503,SMALL(IF('New RRAP Items'!$A$2:$A$503=$B$23,ROW('New RRAP Items'!$A$2:$A$503)-ROW('New RRAP Items'!$A$2)+1),ROW(D1))),"")</f>
        <v>0</v>
      </c>
      <c r="AF19" s="39" cm="1">
        <f t="array" ref="AF19">IFERROR(INDEX('New RRAP Items'!$B$2:$B$503,SMALL(IF('New RRAP Items'!$A$2:$A$503=$B$24,ROW('New RRAP Items'!$A$2:$A$503)-ROW('New RRAP Items'!$A$2)+1),ROW(E1))),"")</f>
        <v>0</v>
      </c>
      <c r="AG19" s="39" cm="1">
        <f t="array" ref="AG19">IFERROR(INDEX('New RRAP Items'!$B$2:$B$503,SMALL(IF('New RRAP Items'!$A$2:$A$503=$B$25,ROW('New RRAP Items'!$A$2:$A$503)-ROW('New RRAP Items'!$A$2)+1),ROW(F1))),"")</f>
        <v>0</v>
      </c>
      <c r="AH19" s="39" cm="1">
        <f t="array" ref="AH19">IFERROR(INDEX('New RRAP Items'!$B$2:$B$503,SMALL(IF('New RRAP Items'!$A$2:$A$503=$B$26,ROW('New RRAP Items'!$A$2:$A$503)-ROW('New RRAP Items'!$A$2)+1),ROW(G1))),"")</f>
        <v>0</v>
      </c>
      <c r="AI19" s="39" cm="1">
        <f t="array" ref="AI19">IFERROR(INDEX('New RRAP Items'!$B$2:$B$503,SMALL(IF('New RRAP Items'!$A$2:$A$503=$B$27,ROW('New RRAP Items'!$A$2:$A$503)-ROW('New RRAP Items'!$A$2)+1),ROW(H1))),"")</f>
        <v>0</v>
      </c>
      <c r="AJ19" s="39" cm="1">
        <f t="array" ref="AJ19">IFERROR(INDEX('New RRAP Items'!$B$2:$B$503,SMALL(IF('New RRAP Items'!$A$2:$A$503=$B$28,ROW('New RRAP Items'!$A$2:$A$503)-ROW('New RRAP Items'!$A$2)+1),ROW(I1))),"")</f>
        <v>0</v>
      </c>
      <c r="AK19" s="39" cm="1">
        <f t="array" ref="AK19">IFERROR(INDEX('New RRAP Items'!$B$2:$B$503,SMALL(IF('New RRAP Items'!$A$2:$A$503=$B$29,ROW('New RRAP Items'!$A$2:$A$503)-ROW('New RRAP Items'!$A$2)+1),ROW(J1))),"")</f>
        <v>0</v>
      </c>
      <c r="AL19" s="39" cm="1">
        <f t="array" ref="AL19">IFERROR(INDEX('New RRAP Items'!$B$2:$B$503,SMALL(IF('New RRAP Items'!$A$2:$A$503=$B$30,ROW('New RRAP Items'!$A$2:$A$503)-ROW('New RRAP Items'!$A$2)+1),ROW(K1))),"")</f>
        <v>0</v>
      </c>
      <c r="AM19" s="39" cm="1">
        <f t="array" ref="AM19">IFERROR(INDEX('New RRAP Items'!$B$2:$B$503,SMALL(IF('New RRAP Items'!$A$2:$A$503=$B$31,ROW('New RRAP Items'!$A$2:$A$503)-ROW('New RRAP Items'!$A$2)+1),ROW(L1))),"")</f>
        <v>0</v>
      </c>
      <c r="AN19" s="39" cm="1">
        <f t="array" ref="AN19">IFERROR(INDEX('New RRAP Items'!$B$2:$B$503,SMALL(IF('New RRAP Items'!$A$2:$A$503=$B$32,ROW('New RRAP Items'!$A$2:$A$503)-ROW('New RRAP Items'!$A$2)+1),ROW(M1))),"")</f>
        <v>0</v>
      </c>
      <c r="AO19" s="39" cm="1">
        <f t="array" ref="AO19">IFERROR(INDEX('New RRAP Items'!$B$2:$B$503,SMALL(IF('New RRAP Items'!$A$2:$A$503=$B$33,ROW('New RRAP Items'!$A$2:$A$503)-ROW('New RRAP Items'!$A$2)+1),ROW(N1))),"")</f>
        <v>0</v>
      </c>
      <c r="AP19" s="39" cm="1">
        <f t="array" ref="AP19">IFERROR(INDEX('New RRAP Items'!$B$2:$B$503,SMALL(IF('New RRAP Items'!$A$2:$A$503=$B$34,ROW('New RRAP Items'!$A$2:$A$503)-ROW('New RRAP Items'!$A$2)+1),ROW(O1))),"")</f>
        <v>0</v>
      </c>
      <c r="AQ19" s="39" cm="1">
        <f t="array" ref="AQ19">IFERROR(INDEX('New RRAP Items'!$B$2:$B$503,SMALL(IF('New RRAP Items'!$A$2:$A$503=$B$35,ROW('New RRAP Items'!$A$2:$A$503)-ROW('New RRAP Items'!$A$2)+1),ROW(P1))),"")</f>
        <v>0</v>
      </c>
      <c r="AR19" s="39" cm="1">
        <f t="array" ref="AR19">IFERROR(INDEX('New RRAP Items'!$B$2:$B$503,SMALL(IF('New RRAP Items'!$A$2:$A$503=$B$36,ROW('New RRAP Items'!$A$2:$A$503)-ROW('New RRAP Items'!$A$2)+1),ROW(Q1))),"")</f>
        <v>0</v>
      </c>
      <c r="AS19" s="39" cm="1">
        <f t="array" ref="AS19">IFERROR(INDEX('New RRAP Items'!$B$2:$B$503,SMALL(IF('New RRAP Items'!$A$2:$A$503=$B$37,ROW('New RRAP Items'!$A$2:$A$503)-ROW('New RRAP Items'!$A$2)+1),ROW(R1))),"")</f>
        <v>0</v>
      </c>
      <c r="AT19" s="39" cm="1">
        <f t="array" ref="AT19">IFERROR(INDEX('New RRAP Items'!$B$2:$B$503,SMALL(IF('New RRAP Items'!$A$2:$A$503=$B$38,ROW('New RRAP Items'!$A$2:$A$503)-ROW('New RRAP Items'!$A$2)+1),ROW(S1))),"")</f>
        <v>0</v>
      </c>
      <c r="AU19" s="39" cm="1">
        <f t="array" ref="AU19">IFERROR(INDEX('New RRAP Items'!$B$2:$B$503,SMALL(IF('New RRAP Items'!$A$2:$A$503=$B$39,ROW('New RRAP Items'!$A$2:$A$503)-ROW('New RRAP Items'!$A$2)+1),ROW(T1))),"")</f>
        <v>0</v>
      </c>
    </row>
    <row r="20" spans="2:47" ht="25.2" customHeight="1" x14ac:dyDescent="0.3">
      <c r="B20" s="54"/>
      <c r="C20" s="55"/>
      <c r="D20" s="52"/>
      <c r="E20" s="56"/>
      <c r="F20" s="56"/>
      <c r="G20" s="56"/>
      <c r="H20" s="56"/>
      <c r="I20" s="56"/>
      <c r="J20" s="56"/>
      <c r="K20" s="57"/>
      <c r="L20" s="76"/>
      <c r="M20" s="57"/>
      <c r="N20" s="46"/>
      <c r="O20" s="76"/>
      <c r="P20" s="56"/>
      <c r="Q20" s="57"/>
      <c r="R20" s="77"/>
      <c r="S20" s="78"/>
      <c r="Z20" s="37">
        <f>B20</f>
        <v>0</v>
      </c>
      <c r="AA20" s="37" t="str">
        <f>Z20 &amp; "♦"</f>
        <v>0♦</v>
      </c>
      <c r="AB20" s="39" cm="1">
        <f t="array" ref="AB20">IFERROR(INDEX('New RRAP Items'!$B$2:$B$503,SMALL(IF('New RRAP Items'!$A$2:$A$503=$B$20,ROW('New RRAP Items'!$A$2:$A$503)-ROW('New RRAP Items'!$A$2)+1),ROW(A2))),"")</f>
        <v>0</v>
      </c>
      <c r="AC20" s="39" cm="1">
        <f t="array" ref="AC20">IFERROR(INDEX('New RRAP Items'!$B$2:$B$503,SMALL(IF('New RRAP Items'!$A$2:$A$503=$B$21,ROW('New RRAP Items'!$A$2:$A$503)-ROW('New RRAP Items'!$A$2)+1),ROW(B2))),"")</f>
        <v>0</v>
      </c>
      <c r="AD20" s="39" cm="1">
        <f t="array" ref="AD20">IFERROR(INDEX('New RRAP Items'!$B$2:$B$503,SMALL(IF('New RRAP Items'!$A$2:$A$503=$B$22,ROW('New RRAP Items'!$A$2:$A$503)-ROW('New RRAP Items'!$A$2)+1),ROW(C2))),"")</f>
        <v>0</v>
      </c>
      <c r="AE20" s="39" cm="1">
        <f t="array" ref="AE20">IFERROR(INDEX('New RRAP Items'!$B$2:$B$503,SMALL(IF('New RRAP Items'!$A$2:$A$503=$B$23,ROW('New RRAP Items'!$A$2:$A$503)-ROW('New RRAP Items'!$A$2)+1),ROW(D2))),"")</f>
        <v>0</v>
      </c>
      <c r="AF20" s="39" cm="1">
        <f t="array" ref="AF20">IFERROR(INDEX('New RRAP Items'!$B$2:$B$503,SMALL(IF('New RRAP Items'!$A$2:$A$503=$B$24,ROW('New RRAP Items'!$A$2:$A$503)-ROW('New RRAP Items'!$A$2)+1),ROW(E2))),"")</f>
        <v>0</v>
      </c>
      <c r="AG20" s="39" cm="1">
        <f t="array" ref="AG20">IFERROR(INDEX('New RRAP Items'!$B$2:$B$503,SMALL(IF('New RRAP Items'!$A$2:$A$503=$B$25,ROW('New RRAP Items'!$A$2:$A$503)-ROW('New RRAP Items'!$A$2)+1),ROW(F2))),"")</f>
        <v>0</v>
      </c>
      <c r="AH20" s="39" cm="1">
        <f t="array" ref="AH20">IFERROR(INDEX('New RRAP Items'!$B$2:$B$503,SMALL(IF('New RRAP Items'!$A$2:$A$503=$B$26,ROW('New RRAP Items'!$A$2:$A$503)-ROW('New RRAP Items'!$A$2)+1),ROW(G2))),"")</f>
        <v>0</v>
      </c>
      <c r="AI20" s="39" cm="1">
        <f t="array" ref="AI20">IFERROR(INDEX('New RRAP Items'!$B$2:$B$503,SMALL(IF('New RRAP Items'!$A$2:$A$503=$B$27,ROW('New RRAP Items'!$A$2:$A$503)-ROW('New RRAP Items'!$A$2)+1),ROW(H2))),"")</f>
        <v>0</v>
      </c>
      <c r="AJ20" s="39" cm="1">
        <f t="array" ref="AJ20">IFERROR(INDEX('New RRAP Items'!$B$2:$B$503,SMALL(IF('New RRAP Items'!$A$2:$A$503=$B$28,ROW('New RRAP Items'!$A$2:$A$503)-ROW('New RRAP Items'!$A$2)+1),ROW(I2))),"")</f>
        <v>0</v>
      </c>
      <c r="AK20" s="39" cm="1">
        <f t="array" ref="AK20">IFERROR(INDEX('New RRAP Items'!$B$2:$B$503,SMALL(IF('New RRAP Items'!$A$2:$A$503=$B$29,ROW('New RRAP Items'!$A$2:$A$503)-ROW('New RRAP Items'!$A$2)+1),ROW(J2))),"")</f>
        <v>0</v>
      </c>
      <c r="AL20" s="39" cm="1">
        <f t="array" ref="AL20">IFERROR(INDEX('New RRAP Items'!$B$2:$B$503,SMALL(IF('New RRAP Items'!$A$2:$A$503=$B$30,ROW('New RRAP Items'!$A$2:$A$503)-ROW('New RRAP Items'!$A$2)+1),ROW(K2))),"")</f>
        <v>0</v>
      </c>
      <c r="AM20" s="39" cm="1">
        <f t="array" ref="AM20">IFERROR(INDEX('New RRAP Items'!$B$2:$B$503,SMALL(IF('New RRAP Items'!$A$2:$A$503=$B$31,ROW('New RRAP Items'!$A$2:$A$503)-ROW('New RRAP Items'!$A$2)+1),ROW(L2))),"")</f>
        <v>0</v>
      </c>
      <c r="AN20" s="39" cm="1">
        <f t="array" ref="AN20">IFERROR(INDEX('New RRAP Items'!$B$2:$B$503,SMALL(IF('New RRAP Items'!$A$2:$A$503=$B$32,ROW('New RRAP Items'!$A$2:$A$503)-ROW('New RRAP Items'!$A$2)+1),ROW(M2))),"")</f>
        <v>0</v>
      </c>
      <c r="AO20" s="39" cm="1">
        <f t="array" ref="AO20">IFERROR(INDEX('New RRAP Items'!$B$2:$B$503,SMALL(IF('New RRAP Items'!$A$2:$A$503=$B$33,ROW('New RRAP Items'!$A$2:$A$503)-ROW('New RRAP Items'!$A$2)+1),ROW(N2))),"")</f>
        <v>0</v>
      </c>
      <c r="AP20" s="39" cm="1">
        <f t="array" ref="AP20">IFERROR(INDEX('New RRAP Items'!$B$2:$B$503,SMALL(IF('New RRAP Items'!$A$2:$A$503=$B$34,ROW('New RRAP Items'!$A$2:$A$503)-ROW('New RRAP Items'!$A$2)+1),ROW(O2))),"")</f>
        <v>0</v>
      </c>
      <c r="AQ20" s="39" cm="1">
        <f t="array" ref="AQ20">IFERROR(INDEX('New RRAP Items'!$B$2:$B$503,SMALL(IF('New RRAP Items'!$A$2:$A$503=$B$35,ROW('New RRAP Items'!$A$2:$A$503)-ROW('New RRAP Items'!$A$2)+1),ROW(P2))),"")</f>
        <v>0</v>
      </c>
      <c r="AR20" s="39" cm="1">
        <f t="array" ref="AR20">IFERROR(INDEX('New RRAP Items'!$B$2:$B$503,SMALL(IF('New RRAP Items'!$A$2:$A$503=$B$36,ROW('New RRAP Items'!$A$2:$A$503)-ROW('New RRAP Items'!$A$2)+1),ROW(Q2))),"")</f>
        <v>0</v>
      </c>
      <c r="AS20" s="39" cm="1">
        <f t="array" ref="AS20">IFERROR(INDEX('New RRAP Items'!$B$2:$B$503,SMALL(IF('New RRAP Items'!$A$2:$A$503=$B$37,ROW('New RRAP Items'!$A$2:$A$503)-ROW('New RRAP Items'!$A$2)+1),ROW(R2))),"")</f>
        <v>0</v>
      </c>
      <c r="AT20" s="39" cm="1">
        <f t="array" ref="AT20">IFERROR(INDEX('New RRAP Items'!$B$2:$B$503,SMALL(IF('New RRAP Items'!$A$2:$A$503=$B$38,ROW('New RRAP Items'!$A$2:$A$503)-ROW('New RRAP Items'!$A$2)+1),ROW(S2))),"")</f>
        <v>0</v>
      </c>
      <c r="AU20" s="39" cm="1">
        <f t="array" ref="AU20">IFERROR(INDEX('New RRAP Items'!$B$2:$B$503,SMALL(IF('New RRAP Items'!$A$2:$A$503=$B$39,ROW('New RRAP Items'!$A$2:$A$503)-ROW('New RRAP Items'!$A$2)+1),ROW(T2))),"")</f>
        <v>0</v>
      </c>
    </row>
    <row r="21" spans="2:47" ht="25.2" customHeight="1" x14ac:dyDescent="0.3">
      <c r="B21" s="54"/>
      <c r="C21" s="55"/>
      <c r="D21" s="52"/>
      <c r="E21" s="56"/>
      <c r="F21" s="56"/>
      <c r="G21" s="56"/>
      <c r="H21" s="56"/>
      <c r="I21" s="56"/>
      <c r="J21" s="56"/>
      <c r="K21" s="57"/>
      <c r="L21" s="76"/>
      <c r="M21" s="57"/>
      <c r="N21" s="46"/>
      <c r="O21" s="76"/>
      <c r="P21" s="56"/>
      <c r="Q21" s="57"/>
      <c r="R21" s="77"/>
      <c r="S21" s="78"/>
      <c r="AB21" s="39" cm="1">
        <f t="array" ref="AB21">IFERROR(INDEX('New RRAP Items'!$B$2:$B$503,SMALL(IF('New RRAP Items'!$A$2:$A$503=$B$20,ROW('New RRAP Items'!$A$2:$A$503)-ROW('New RRAP Items'!$A$2)+1),ROW(A3))),"")</f>
        <v>0</v>
      </c>
      <c r="AC21" s="39" cm="1">
        <f t="array" ref="AC21">IFERROR(INDEX('New RRAP Items'!$B$2:$B$503,SMALL(IF('New RRAP Items'!$A$2:$A$503=$B$21,ROW('New RRAP Items'!$A$2:$A$503)-ROW('New RRAP Items'!$A$2)+1),ROW(B3))),"")</f>
        <v>0</v>
      </c>
      <c r="AD21" s="39" cm="1">
        <f t="array" ref="AD21">IFERROR(INDEX('New RRAP Items'!$B$2:$B$503,SMALL(IF('New RRAP Items'!$A$2:$A$503=$B$22,ROW('New RRAP Items'!$A$2:$A$503)-ROW('New RRAP Items'!$A$2)+1),ROW(C3))),"")</f>
        <v>0</v>
      </c>
      <c r="AE21" s="39" cm="1">
        <f t="array" ref="AE21">IFERROR(INDEX('New RRAP Items'!$B$2:$B$503,SMALL(IF('New RRAP Items'!$A$2:$A$503=$B$23,ROW('New RRAP Items'!$A$2:$A$503)-ROW('New RRAP Items'!$A$2)+1),ROW(D3))),"")</f>
        <v>0</v>
      </c>
      <c r="AF21" s="39" cm="1">
        <f t="array" ref="AF21">IFERROR(INDEX('New RRAP Items'!$B$2:$B$503,SMALL(IF('New RRAP Items'!$A$2:$A$503=$B$24,ROW('New RRAP Items'!$A$2:$A$503)-ROW('New RRAP Items'!$A$2)+1),ROW(E3))),"")</f>
        <v>0</v>
      </c>
      <c r="AG21" s="39" cm="1">
        <f t="array" ref="AG21">IFERROR(INDEX('New RRAP Items'!$B$2:$B$503,SMALL(IF('New RRAP Items'!$A$2:$A$503=$B$25,ROW('New RRAP Items'!$A$2:$A$503)-ROW('New RRAP Items'!$A$2)+1),ROW(F3))),"")</f>
        <v>0</v>
      </c>
      <c r="AH21" s="39" cm="1">
        <f t="array" ref="AH21">IFERROR(INDEX('New RRAP Items'!$B$2:$B$503,SMALL(IF('New RRAP Items'!$A$2:$A$503=$B$26,ROW('New RRAP Items'!$A$2:$A$503)-ROW('New RRAP Items'!$A$2)+1),ROW(G3))),"")</f>
        <v>0</v>
      </c>
      <c r="AI21" s="39" cm="1">
        <f t="array" ref="AI21">IFERROR(INDEX('New RRAP Items'!$B$2:$B$503,SMALL(IF('New RRAP Items'!$A$2:$A$503=$B$27,ROW('New RRAP Items'!$A$2:$A$503)-ROW('New RRAP Items'!$A$2)+1),ROW(H3))),"")</f>
        <v>0</v>
      </c>
      <c r="AJ21" s="39" cm="1">
        <f t="array" ref="AJ21">IFERROR(INDEX('New RRAP Items'!$B$2:$B$503,SMALL(IF('New RRAP Items'!$A$2:$A$503=$B$28,ROW('New RRAP Items'!$A$2:$A$503)-ROW('New RRAP Items'!$A$2)+1),ROW(I3))),"")</f>
        <v>0</v>
      </c>
      <c r="AK21" s="39" cm="1">
        <f t="array" ref="AK21">IFERROR(INDEX('New RRAP Items'!$B$2:$B$503,SMALL(IF('New RRAP Items'!$A$2:$A$503=$B$29,ROW('New RRAP Items'!$A$2:$A$503)-ROW('New RRAP Items'!$A$2)+1),ROW(J3))),"")</f>
        <v>0</v>
      </c>
      <c r="AL21" s="39" cm="1">
        <f t="array" ref="AL21">IFERROR(INDEX('New RRAP Items'!$B$2:$B$503,SMALL(IF('New RRAP Items'!$A$2:$A$503=$B$30,ROW('New RRAP Items'!$A$2:$A$503)-ROW('New RRAP Items'!$A$2)+1),ROW(K3))),"")</f>
        <v>0</v>
      </c>
      <c r="AM21" s="39" cm="1">
        <f t="array" ref="AM21">IFERROR(INDEX('New RRAP Items'!$B$2:$B$503,SMALL(IF('New RRAP Items'!$A$2:$A$503=$B$31,ROW('New RRAP Items'!$A$2:$A$503)-ROW('New RRAP Items'!$A$2)+1),ROW(L3))),"")</f>
        <v>0</v>
      </c>
      <c r="AN21" s="39" cm="1">
        <f t="array" ref="AN21">IFERROR(INDEX('New RRAP Items'!$B$2:$B$503,SMALL(IF('New RRAP Items'!$A$2:$A$503=$B$32,ROW('New RRAP Items'!$A$2:$A$503)-ROW('New RRAP Items'!$A$2)+1),ROW(M3))),"")</f>
        <v>0</v>
      </c>
      <c r="AO21" s="39" cm="1">
        <f t="array" ref="AO21">IFERROR(INDEX('New RRAP Items'!$B$2:$B$503,SMALL(IF('New RRAP Items'!$A$2:$A$503=$B$33,ROW('New RRAP Items'!$A$2:$A$503)-ROW('New RRAP Items'!$A$2)+1),ROW(N3))),"")</f>
        <v>0</v>
      </c>
      <c r="AP21" s="39" cm="1">
        <f t="array" ref="AP21">IFERROR(INDEX('New RRAP Items'!$B$2:$B$503,SMALL(IF('New RRAP Items'!$A$2:$A$503=$B$34,ROW('New RRAP Items'!$A$2:$A$503)-ROW('New RRAP Items'!$A$2)+1),ROW(O3))),"")</f>
        <v>0</v>
      </c>
      <c r="AQ21" s="39" cm="1">
        <f t="array" ref="AQ21">IFERROR(INDEX('New RRAP Items'!$B$2:$B$503,SMALL(IF('New RRAP Items'!$A$2:$A$503=$B$35,ROW('New RRAP Items'!$A$2:$A$503)-ROW('New RRAP Items'!$A$2)+1),ROW(P3))),"")</f>
        <v>0</v>
      </c>
      <c r="AR21" s="39" cm="1">
        <f t="array" ref="AR21">IFERROR(INDEX('New RRAP Items'!$B$2:$B$503,SMALL(IF('New RRAP Items'!$A$2:$A$503=$B$36,ROW('New RRAP Items'!$A$2:$A$503)-ROW('New RRAP Items'!$A$2)+1),ROW(Q3))),"")</f>
        <v>0</v>
      </c>
      <c r="AS21" s="39" cm="1">
        <f t="array" ref="AS21">IFERROR(INDEX('New RRAP Items'!$B$2:$B$503,SMALL(IF('New RRAP Items'!$A$2:$A$503=$B$37,ROW('New RRAP Items'!$A$2:$A$503)-ROW('New RRAP Items'!$A$2)+1),ROW(R3))),"")</f>
        <v>0</v>
      </c>
      <c r="AT21" s="39" cm="1">
        <f t="array" ref="AT21">IFERROR(INDEX('New RRAP Items'!$B$2:$B$503,SMALL(IF('New RRAP Items'!$A$2:$A$503=$B$38,ROW('New RRAP Items'!$A$2:$A$503)-ROW('New RRAP Items'!$A$2)+1),ROW(S3))),"")</f>
        <v>0</v>
      </c>
      <c r="AU21" s="39" cm="1">
        <f t="array" ref="AU21">IFERROR(INDEX('New RRAP Items'!$B$2:$B$503,SMALL(IF('New RRAP Items'!$A$2:$A$503=$B$39,ROW('New RRAP Items'!$A$2:$A$503)-ROW('New RRAP Items'!$A$2)+1),ROW(T3))),"")</f>
        <v>0</v>
      </c>
    </row>
    <row r="22" spans="2:47" ht="25.2" customHeight="1" x14ac:dyDescent="0.3">
      <c r="B22" s="54"/>
      <c r="C22" s="55"/>
      <c r="D22" s="52"/>
      <c r="E22" s="56"/>
      <c r="F22" s="56"/>
      <c r="G22" s="56"/>
      <c r="H22" s="56"/>
      <c r="I22" s="56"/>
      <c r="J22" s="56"/>
      <c r="K22" s="57"/>
      <c r="L22" s="76"/>
      <c r="M22" s="57"/>
      <c r="N22" s="46"/>
      <c r="O22" s="76"/>
      <c r="P22" s="56"/>
      <c r="Q22" s="57"/>
      <c r="R22" s="77"/>
      <c r="S22" s="78"/>
      <c r="AB22" s="39" cm="1">
        <f t="array" ref="AB22">IFERROR(INDEX('New RRAP Items'!$B$2:$B$503,SMALL(IF('New RRAP Items'!$A$2:$A$503=$B$20,ROW('New RRAP Items'!$A$2:$A$503)-ROW('New RRAP Items'!$A$2)+1),ROW(A4))),"")</f>
        <v>0</v>
      </c>
      <c r="AC22" s="39" cm="1">
        <f t="array" ref="AC22">IFERROR(INDEX('New RRAP Items'!$B$2:$B$503,SMALL(IF('New RRAP Items'!$A$2:$A$503=$B$21,ROW('New RRAP Items'!$A$2:$A$503)-ROW('New RRAP Items'!$A$2)+1),ROW(B4))),"")</f>
        <v>0</v>
      </c>
      <c r="AD22" s="39" cm="1">
        <f t="array" ref="AD22">IFERROR(INDEX('New RRAP Items'!$B$2:$B$503,SMALL(IF('New RRAP Items'!$A$2:$A$503=$B$22,ROW('New RRAP Items'!$A$2:$A$503)-ROW('New RRAP Items'!$A$2)+1),ROW(C4))),"")</f>
        <v>0</v>
      </c>
      <c r="AE22" s="39" cm="1">
        <f t="array" ref="AE22">IFERROR(INDEX('New RRAP Items'!$B$2:$B$503,SMALL(IF('New RRAP Items'!$A$2:$A$503=$B$23,ROW('New RRAP Items'!$A$2:$A$503)-ROW('New RRAP Items'!$A$2)+1),ROW(D4))),"")</f>
        <v>0</v>
      </c>
      <c r="AF22" s="39" cm="1">
        <f t="array" ref="AF22">IFERROR(INDEX('New RRAP Items'!$B$2:$B$503,SMALL(IF('New RRAP Items'!$A$2:$A$503=$B$24,ROW('New RRAP Items'!$A$2:$A$503)-ROW('New RRAP Items'!$A$2)+1),ROW(E4))),"")</f>
        <v>0</v>
      </c>
      <c r="AG22" s="39" cm="1">
        <f t="array" ref="AG22">IFERROR(INDEX('New RRAP Items'!$B$2:$B$503,SMALL(IF('New RRAP Items'!$A$2:$A$503=$B$25,ROW('New RRAP Items'!$A$2:$A$503)-ROW('New RRAP Items'!$A$2)+1),ROW(F4))),"")</f>
        <v>0</v>
      </c>
      <c r="AH22" s="39" cm="1">
        <f t="array" ref="AH22">IFERROR(INDEX('New RRAP Items'!$B$2:$B$503,SMALL(IF('New RRAP Items'!$A$2:$A$503=$B$26,ROW('New RRAP Items'!$A$2:$A$503)-ROW('New RRAP Items'!$A$2)+1),ROW(G4))),"")</f>
        <v>0</v>
      </c>
      <c r="AI22" s="39" cm="1">
        <f t="array" ref="AI22">IFERROR(INDEX('New RRAP Items'!$B$2:$B$503,SMALL(IF('New RRAP Items'!$A$2:$A$503=$B$27,ROW('New RRAP Items'!$A$2:$A$503)-ROW('New RRAP Items'!$A$2)+1),ROW(H4))),"")</f>
        <v>0</v>
      </c>
      <c r="AJ22" s="39" cm="1">
        <f t="array" ref="AJ22">IFERROR(INDEX('New RRAP Items'!$B$2:$B$503,SMALL(IF('New RRAP Items'!$A$2:$A$503=$B$28,ROW('New RRAP Items'!$A$2:$A$503)-ROW('New RRAP Items'!$A$2)+1),ROW(I4))),"")</f>
        <v>0</v>
      </c>
      <c r="AK22" s="39" cm="1">
        <f t="array" ref="AK22">IFERROR(INDEX('New RRAP Items'!$B$2:$B$503,SMALL(IF('New RRAP Items'!$A$2:$A$503=$B$29,ROW('New RRAP Items'!$A$2:$A$503)-ROW('New RRAP Items'!$A$2)+1),ROW(J4))),"")</f>
        <v>0</v>
      </c>
      <c r="AL22" s="39" cm="1">
        <f t="array" ref="AL22">IFERROR(INDEX('New RRAP Items'!$B$2:$B$503,SMALL(IF('New RRAP Items'!$A$2:$A$503=$B$30,ROW('New RRAP Items'!$A$2:$A$503)-ROW('New RRAP Items'!$A$2)+1),ROW(K4))),"")</f>
        <v>0</v>
      </c>
      <c r="AM22" s="39" cm="1">
        <f t="array" ref="AM22">IFERROR(INDEX('New RRAP Items'!$B$2:$B$503,SMALL(IF('New RRAP Items'!$A$2:$A$503=$B$31,ROW('New RRAP Items'!$A$2:$A$503)-ROW('New RRAP Items'!$A$2)+1),ROW(L4))),"")</f>
        <v>0</v>
      </c>
      <c r="AN22" s="39" cm="1">
        <f t="array" ref="AN22">IFERROR(INDEX('New RRAP Items'!$B$2:$B$503,SMALL(IF('New RRAP Items'!$A$2:$A$503=$B$32,ROW('New RRAP Items'!$A$2:$A$503)-ROW('New RRAP Items'!$A$2)+1),ROW(M4))),"")</f>
        <v>0</v>
      </c>
      <c r="AO22" s="39" cm="1">
        <f t="array" ref="AO22">IFERROR(INDEX('New RRAP Items'!$B$2:$B$503,SMALL(IF('New RRAP Items'!$A$2:$A$503=$B$33,ROW('New RRAP Items'!$A$2:$A$503)-ROW('New RRAP Items'!$A$2)+1),ROW(N4))),"")</f>
        <v>0</v>
      </c>
      <c r="AP22" s="39" cm="1">
        <f t="array" ref="AP22">IFERROR(INDEX('New RRAP Items'!$B$2:$B$503,SMALL(IF('New RRAP Items'!$A$2:$A$503=$B$34,ROW('New RRAP Items'!$A$2:$A$503)-ROW('New RRAP Items'!$A$2)+1),ROW(O4))),"")</f>
        <v>0</v>
      </c>
      <c r="AQ22" s="39" cm="1">
        <f t="array" ref="AQ22">IFERROR(INDEX('New RRAP Items'!$B$2:$B$503,SMALL(IF('New RRAP Items'!$A$2:$A$503=$B$35,ROW('New RRAP Items'!$A$2:$A$503)-ROW('New RRAP Items'!$A$2)+1),ROW(P4))),"")</f>
        <v>0</v>
      </c>
      <c r="AR22" s="39" cm="1">
        <f t="array" ref="AR22">IFERROR(INDEX('New RRAP Items'!$B$2:$B$503,SMALL(IF('New RRAP Items'!$A$2:$A$503=$B$36,ROW('New RRAP Items'!$A$2:$A$503)-ROW('New RRAP Items'!$A$2)+1),ROW(Q4))),"")</f>
        <v>0</v>
      </c>
      <c r="AS22" s="39" cm="1">
        <f t="array" ref="AS22">IFERROR(INDEX('New RRAP Items'!$B$2:$B$503,SMALL(IF('New RRAP Items'!$A$2:$A$503=$B$37,ROW('New RRAP Items'!$A$2:$A$503)-ROW('New RRAP Items'!$A$2)+1),ROW(R4))),"")</f>
        <v>0</v>
      </c>
      <c r="AT22" s="39" cm="1">
        <f t="array" ref="AT22">IFERROR(INDEX('New RRAP Items'!$B$2:$B$503,SMALL(IF('New RRAP Items'!$A$2:$A$503=$B$38,ROW('New RRAP Items'!$A$2:$A$503)-ROW('New RRAP Items'!$A$2)+1),ROW(S4))),"")</f>
        <v>0</v>
      </c>
      <c r="AU22" s="39" cm="1">
        <f t="array" ref="AU22">IFERROR(INDEX('New RRAP Items'!$B$2:$B$503,SMALL(IF('New RRAP Items'!$A$2:$A$503=$B$39,ROW('New RRAP Items'!$A$2:$A$503)-ROW('New RRAP Items'!$A$2)+1),ROW(T4))),"")</f>
        <v>0</v>
      </c>
    </row>
    <row r="23" spans="2:47" ht="25.2" customHeight="1" x14ac:dyDescent="0.3">
      <c r="B23" s="54"/>
      <c r="C23" s="55"/>
      <c r="D23" s="52"/>
      <c r="E23" s="56"/>
      <c r="F23" s="56"/>
      <c r="G23" s="56"/>
      <c r="H23" s="56"/>
      <c r="I23" s="56"/>
      <c r="J23" s="56"/>
      <c r="K23" s="57"/>
      <c r="L23" s="58"/>
      <c r="M23" s="58"/>
      <c r="N23" s="46"/>
      <c r="O23" s="58"/>
      <c r="P23" s="58"/>
      <c r="Q23" s="58"/>
      <c r="R23" s="59"/>
      <c r="S23" s="60"/>
      <c r="AB23" s="39" cm="1">
        <f t="array" ref="AB23">IFERROR(INDEX('New RRAP Items'!$B$2:$B$503,SMALL(IF('New RRAP Items'!$A$2:$A$503=$B$20,ROW('New RRAP Items'!$A$2:$A$503)-ROW('New RRAP Items'!$A$2)+1),ROW(A5))),"")</f>
        <v>0</v>
      </c>
      <c r="AC23" s="39" cm="1">
        <f t="array" ref="AC23">IFERROR(INDEX('New RRAP Items'!$B$2:$B$503,SMALL(IF('New RRAP Items'!$A$2:$A$503=$B$21,ROW('New RRAP Items'!$A$2:$A$503)-ROW('New RRAP Items'!$A$2)+1),ROW(B5))),"")</f>
        <v>0</v>
      </c>
      <c r="AD23" s="39" cm="1">
        <f t="array" ref="AD23">IFERROR(INDEX('New RRAP Items'!$B$2:$B$503,SMALL(IF('New RRAP Items'!$A$2:$A$503=$B$22,ROW('New RRAP Items'!$A$2:$A$503)-ROW('New RRAP Items'!$A$2)+1),ROW(C5))),"")</f>
        <v>0</v>
      </c>
      <c r="AE23" s="39" cm="1">
        <f t="array" ref="AE23">IFERROR(INDEX('New RRAP Items'!$B$2:$B$503,SMALL(IF('New RRAP Items'!$A$2:$A$503=$B$23,ROW('New RRAP Items'!$A$2:$A$503)-ROW('New RRAP Items'!$A$2)+1),ROW(D5))),"")</f>
        <v>0</v>
      </c>
      <c r="AF23" s="39" cm="1">
        <f t="array" ref="AF23">IFERROR(INDEX('New RRAP Items'!$B$2:$B$503,SMALL(IF('New RRAP Items'!$A$2:$A$503=$B$24,ROW('New RRAP Items'!$A$2:$A$503)-ROW('New RRAP Items'!$A$2)+1),ROW(E5))),"")</f>
        <v>0</v>
      </c>
      <c r="AG23" s="39" cm="1">
        <f t="array" ref="AG23">IFERROR(INDEX('New RRAP Items'!$B$2:$B$503,SMALL(IF('New RRAP Items'!$A$2:$A$503=$B$25,ROW('New RRAP Items'!$A$2:$A$503)-ROW('New RRAP Items'!$A$2)+1),ROW(F5))),"")</f>
        <v>0</v>
      </c>
      <c r="AH23" s="39" cm="1">
        <f t="array" ref="AH23">IFERROR(INDEX('New RRAP Items'!$B$2:$B$503,SMALL(IF('New RRAP Items'!$A$2:$A$503=$B$26,ROW('New RRAP Items'!$A$2:$A$503)-ROW('New RRAP Items'!$A$2)+1),ROW(G5))),"")</f>
        <v>0</v>
      </c>
      <c r="AI23" s="39" cm="1">
        <f t="array" ref="AI23">IFERROR(INDEX('New RRAP Items'!$B$2:$B$503,SMALL(IF('New RRAP Items'!$A$2:$A$503=$B$27,ROW('New RRAP Items'!$A$2:$A$503)-ROW('New RRAP Items'!$A$2)+1),ROW(H5))),"")</f>
        <v>0</v>
      </c>
      <c r="AJ23" s="39" cm="1">
        <f t="array" ref="AJ23">IFERROR(INDEX('New RRAP Items'!$B$2:$B$503,SMALL(IF('New RRAP Items'!$A$2:$A$503=$B$28,ROW('New RRAP Items'!$A$2:$A$503)-ROW('New RRAP Items'!$A$2)+1),ROW(I5))),"")</f>
        <v>0</v>
      </c>
      <c r="AK23" s="39" cm="1">
        <f t="array" ref="AK23">IFERROR(INDEX('New RRAP Items'!$B$2:$B$503,SMALL(IF('New RRAP Items'!$A$2:$A$503=$B$29,ROW('New RRAP Items'!$A$2:$A$503)-ROW('New RRAP Items'!$A$2)+1),ROW(J5))),"")</f>
        <v>0</v>
      </c>
      <c r="AL23" s="39" cm="1">
        <f t="array" ref="AL23">IFERROR(INDEX('New RRAP Items'!$B$2:$B$503,SMALL(IF('New RRAP Items'!$A$2:$A$503=$B$30,ROW('New RRAP Items'!$A$2:$A$503)-ROW('New RRAP Items'!$A$2)+1),ROW(K5))),"")</f>
        <v>0</v>
      </c>
      <c r="AM23" s="39" cm="1">
        <f t="array" ref="AM23">IFERROR(INDEX('New RRAP Items'!$B$2:$B$503,SMALL(IF('New RRAP Items'!$A$2:$A$503=$B$31,ROW('New RRAP Items'!$A$2:$A$503)-ROW('New RRAP Items'!$A$2)+1),ROW(L5))),"")</f>
        <v>0</v>
      </c>
      <c r="AN23" s="39" cm="1">
        <f t="array" ref="AN23">IFERROR(INDEX('New RRAP Items'!$B$2:$B$503,SMALL(IF('New RRAP Items'!$A$2:$A$503=$B$32,ROW('New RRAP Items'!$A$2:$A$503)-ROW('New RRAP Items'!$A$2)+1),ROW(M5))),"")</f>
        <v>0</v>
      </c>
      <c r="AO23" s="39" cm="1">
        <f t="array" ref="AO23">IFERROR(INDEX('New RRAP Items'!$B$2:$B$503,SMALL(IF('New RRAP Items'!$A$2:$A$503=$B$33,ROW('New RRAP Items'!$A$2:$A$503)-ROW('New RRAP Items'!$A$2)+1),ROW(N5))),"")</f>
        <v>0</v>
      </c>
      <c r="AP23" s="39" cm="1">
        <f t="array" ref="AP23">IFERROR(INDEX('New RRAP Items'!$B$2:$B$503,SMALL(IF('New RRAP Items'!$A$2:$A$503=$B$34,ROW('New RRAP Items'!$A$2:$A$503)-ROW('New RRAP Items'!$A$2)+1),ROW(O5))),"")</f>
        <v>0</v>
      </c>
      <c r="AQ23" s="39" cm="1">
        <f t="array" ref="AQ23">IFERROR(INDEX('New RRAP Items'!$B$2:$B$503,SMALL(IF('New RRAP Items'!$A$2:$A$503=$B$35,ROW('New RRAP Items'!$A$2:$A$503)-ROW('New RRAP Items'!$A$2)+1),ROW(P5))),"")</f>
        <v>0</v>
      </c>
      <c r="AR23" s="39" cm="1">
        <f t="array" ref="AR23">IFERROR(INDEX('New RRAP Items'!$B$2:$B$503,SMALL(IF('New RRAP Items'!$A$2:$A$503=$B$36,ROW('New RRAP Items'!$A$2:$A$503)-ROW('New RRAP Items'!$A$2)+1),ROW(Q5))),"")</f>
        <v>0</v>
      </c>
      <c r="AS23" s="39" cm="1">
        <f t="array" ref="AS23">IFERROR(INDEX('New RRAP Items'!$B$2:$B$503,SMALL(IF('New RRAP Items'!$A$2:$A$503=$B$37,ROW('New RRAP Items'!$A$2:$A$503)-ROW('New RRAP Items'!$A$2)+1),ROW(R5))),"")</f>
        <v>0</v>
      </c>
      <c r="AT23" s="39" cm="1">
        <f t="array" ref="AT23">IFERROR(INDEX('New RRAP Items'!$B$2:$B$503,SMALL(IF('New RRAP Items'!$A$2:$A$503=$B$38,ROW('New RRAP Items'!$A$2:$A$503)-ROW('New RRAP Items'!$A$2)+1),ROW(S5))),"")</f>
        <v>0</v>
      </c>
      <c r="AU23" s="39" cm="1">
        <f t="array" ref="AU23">IFERROR(INDEX('New RRAP Items'!$B$2:$B$503,SMALL(IF('New RRAP Items'!$A$2:$A$503=$B$39,ROW('New RRAP Items'!$A$2:$A$503)-ROW('New RRAP Items'!$A$2)+1),ROW(T5))),"")</f>
        <v>0</v>
      </c>
    </row>
    <row r="24" spans="2:47" ht="25.2" customHeight="1" x14ac:dyDescent="0.3">
      <c r="B24" s="54"/>
      <c r="C24" s="55"/>
      <c r="D24" s="52"/>
      <c r="E24" s="56"/>
      <c r="F24" s="56"/>
      <c r="G24" s="56"/>
      <c r="H24" s="56"/>
      <c r="I24" s="56"/>
      <c r="J24" s="56"/>
      <c r="K24" s="57"/>
      <c r="L24" s="58"/>
      <c r="M24" s="58"/>
      <c r="N24" s="46"/>
      <c r="O24" s="58"/>
      <c r="P24" s="58"/>
      <c r="Q24" s="58"/>
      <c r="R24" s="59"/>
      <c r="S24" s="60"/>
      <c r="AB24" s="39" cm="1">
        <f t="array" ref="AB24">IFERROR(INDEX('New RRAP Items'!$B$2:$B$503,SMALL(IF('New RRAP Items'!$A$2:$A$503=$B$20,ROW('New RRAP Items'!$A$2:$A$503)-ROW('New RRAP Items'!$A$2)+1),ROW(A6))),"")</f>
        <v>0</v>
      </c>
      <c r="AC24" s="39" cm="1">
        <f t="array" ref="AC24">IFERROR(INDEX('New RRAP Items'!$B$2:$B$503,SMALL(IF('New RRAP Items'!$A$2:$A$503=$B$21,ROW('New RRAP Items'!$A$2:$A$503)-ROW('New RRAP Items'!$A$2)+1),ROW(B6))),"")</f>
        <v>0</v>
      </c>
      <c r="AD24" s="39" cm="1">
        <f t="array" ref="AD24">IFERROR(INDEX('New RRAP Items'!$B$2:$B$503,SMALL(IF('New RRAP Items'!$A$2:$A$503=$B$22,ROW('New RRAP Items'!$A$2:$A$503)-ROW('New RRAP Items'!$A$2)+1),ROW(C6))),"")</f>
        <v>0</v>
      </c>
      <c r="AE24" s="39" cm="1">
        <f t="array" ref="AE24">IFERROR(INDEX('New RRAP Items'!$B$2:$B$503,SMALL(IF('New RRAP Items'!$A$2:$A$503=$B$23,ROW('New RRAP Items'!$A$2:$A$503)-ROW('New RRAP Items'!$A$2)+1),ROW(D6))),"")</f>
        <v>0</v>
      </c>
      <c r="AF24" s="39" cm="1">
        <f t="array" ref="AF24">IFERROR(INDEX('New RRAP Items'!$B$2:$B$503,SMALL(IF('New RRAP Items'!$A$2:$A$503=$B$24,ROW('New RRAP Items'!$A$2:$A$503)-ROW('New RRAP Items'!$A$2)+1),ROW(E6))),"")</f>
        <v>0</v>
      </c>
      <c r="AG24" s="39" cm="1">
        <f t="array" ref="AG24">IFERROR(INDEX('New RRAP Items'!$B$2:$B$503,SMALL(IF('New RRAP Items'!$A$2:$A$503=$B$25,ROW('New RRAP Items'!$A$2:$A$503)-ROW('New RRAP Items'!$A$2)+1),ROW(F6))),"")</f>
        <v>0</v>
      </c>
      <c r="AH24" s="39" cm="1">
        <f t="array" ref="AH24">IFERROR(INDEX('New RRAP Items'!$B$2:$B$503,SMALL(IF('New RRAP Items'!$A$2:$A$503=$B$26,ROW('New RRAP Items'!$A$2:$A$503)-ROW('New RRAP Items'!$A$2)+1),ROW(G6))),"")</f>
        <v>0</v>
      </c>
      <c r="AI24" s="39" cm="1">
        <f t="array" ref="AI24">IFERROR(INDEX('New RRAP Items'!$B$2:$B$503,SMALL(IF('New RRAP Items'!$A$2:$A$503=$B$27,ROW('New RRAP Items'!$A$2:$A$503)-ROW('New RRAP Items'!$A$2)+1),ROW(H6))),"")</f>
        <v>0</v>
      </c>
      <c r="AJ24" s="39" cm="1">
        <f t="array" ref="AJ24">IFERROR(INDEX('New RRAP Items'!$B$2:$B$503,SMALL(IF('New RRAP Items'!$A$2:$A$503=$B$28,ROW('New RRAP Items'!$A$2:$A$503)-ROW('New RRAP Items'!$A$2)+1),ROW(I6))),"")</f>
        <v>0</v>
      </c>
      <c r="AK24" s="39" cm="1">
        <f t="array" ref="AK24">IFERROR(INDEX('New RRAP Items'!$B$2:$B$503,SMALL(IF('New RRAP Items'!$A$2:$A$503=$B$29,ROW('New RRAP Items'!$A$2:$A$503)-ROW('New RRAP Items'!$A$2)+1),ROW(J6))),"")</f>
        <v>0</v>
      </c>
      <c r="AL24" s="39" cm="1">
        <f t="array" ref="AL24">IFERROR(INDEX('New RRAP Items'!$B$2:$B$503,SMALL(IF('New RRAP Items'!$A$2:$A$503=$B$30,ROW('New RRAP Items'!$A$2:$A$503)-ROW('New RRAP Items'!$A$2)+1),ROW(K6))),"")</f>
        <v>0</v>
      </c>
      <c r="AM24" s="39" cm="1">
        <f t="array" ref="AM24">IFERROR(INDEX('New RRAP Items'!$B$2:$B$503,SMALL(IF('New RRAP Items'!$A$2:$A$503=$B$31,ROW('New RRAP Items'!$A$2:$A$503)-ROW('New RRAP Items'!$A$2)+1),ROW(L6))),"")</f>
        <v>0</v>
      </c>
      <c r="AN24" s="39" cm="1">
        <f t="array" ref="AN24">IFERROR(INDEX('New RRAP Items'!$B$2:$B$503,SMALL(IF('New RRAP Items'!$A$2:$A$503=$B$32,ROW('New RRAP Items'!$A$2:$A$503)-ROW('New RRAP Items'!$A$2)+1),ROW(M6))),"")</f>
        <v>0</v>
      </c>
      <c r="AO24" s="39" cm="1">
        <f t="array" ref="AO24">IFERROR(INDEX('New RRAP Items'!$B$2:$B$503,SMALL(IF('New RRAP Items'!$A$2:$A$503=$B$33,ROW('New RRAP Items'!$A$2:$A$503)-ROW('New RRAP Items'!$A$2)+1),ROW(N6))),"")</f>
        <v>0</v>
      </c>
      <c r="AP24" s="39" cm="1">
        <f t="array" ref="AP24">IFERROR(INDEX('New RRAP Items'!$B$2:$B$503,SMALL(IF('New RRAP Items'!$A$2:$A$503=$B$34,ROW('New RRAP Items'!$A$2:$A$503)-ROW('New RRAP Items'!$A$2)+1),ROW(O6))),"")</f>
        <v>0</v>
      </c>
      <c r="AQ24" s="39" cm="1">
        <f t="array" ref="AQ24">IFERROR(INDEX('New RRAP Items'!$B$2:$B$503,SMALL(IF('New RRAP Items'!$A$2:$A$503=$B$35,ROW('New RRAP Items'!$A$2:$A$503)-ROW('New RRAP Items'!$A$2)+1),ROW(P6))),"")</f>
        <v>0</v>
      </c>
      <c r="AR24" s="39" cm="1">
        <f t="array" ref="AR24">IFERROR(INDEX('New RRAP Items'!$B$2:$B$503,SMALL(IF('New RRAP Items'!$A$2:$A$503=$B$36,ROW('New RRAP Items'!$A$2:$A$503)-ROW('New RRAP Items'!$A$2)+1),ROW(Q6))),"")</f>
        <v>0</v>
      </c>
      <c r="AS24" s="39" cm="1">
        <f t="array" ref="AS24">IFERROR(INDEX('New RRAP Items'!$B$2:$B$503,SMALL(IF('New RRAP Items'!$A$2:$A$503=$B$37,ROW('New RRAP Items'!$A$2:$A$503)-ROW('New RRAP Items'!$A$2)+1),ROW(R6))),"")</f>
        <v>0</v>
      </c>
      <c r="AT24" s="39" cm="1">
        <f t="array" ref="AT24">IFERROR(INDEX('New RRAP Items'!$B$2:$B$503,SMALL(IF('New RRAP Items'!$A$2:$A$503=$B$38,ROW('New RRAP Items'!$A$2:$A$503)-ROW('New RRAP Items'!$A$2)+1),ROW(S6))),"")</f>
        <v>0</v>
      </c>
      <c r="AU24" s="39" cm="1">
        <f t="array" ref="AU24">IFERROR(INDEX('New RRAP Items'!$B$2:$B$503,SMALL(IF('New RRAP Items'!$A$2:$A$503=$B$39,ROW('New RRAP Items'!$A$2:$A$503)-ROW('New RRAP Items'!$A$2)+1),ROW(T6))),"")</f>
        <v>0</v>
      </c>
    </row>
    <row r="25" spans="2:47" ht="25.2" customHeight="1" x14ac:dyDescent="0.3">
      <c r="B25" s="54"/>
      <c r="C25" s="55"/>
      <c r="D25" s="52"/>
      <c r="E25" s="56"/>
      <c r="F25" s="56"/>
      <c r="G25" s="56"/>
      <c r="H25" s="56"/>
      <c r="I25" s="56"/>
      <c r="J25" s="56"/>
      <c r="K25" s="57"/>
      <c r="L25" s="58"/>
      <c r="M25" s="58"/>
      <c r="N25" s="46"/>
      <c r="O25" s="58"/>
      <c r="P25" s="58"/>
      <c r="Q25" s="58"/>
      <c r="R25" s="59"/>
      <c r="S25" s="60"/>
      <c r="AB25" s="39" cm="1">
        <f t="array" ref="AB25">IFERROR(INDEX('New RRAP Items'!$B$2:$B$503,SMALL(IF('New RRAP Items'!$A$2:$A$503=$B$20,ROW('New RRAP Items'!$A$2:$A$503)-ROW('New RRAP Items'!$A$2)+1),ROW(A7))),"")</f>
        <v>0</v>
      </c>
      <c r="AC25" s="39" cm="1">
        <f t="array" ref="AC25">IFERROR(INDEX('New RRAP Items'!$B$2:$B$503,SMALL(IF('New RRAP Items'!$A$2:$A$503=$B$21,ROW('New RRAP Items'!$A$2:$A$503)-ROW('New RRAP Items'!$A$2)+1),ROW(B7))),"")</f>
        <v>0</v>
      </c>
      <c r="AD25" s="39" cm="1">
        <f t="array" ref="AD25">IFERROR(INDEX('New RRAP Items'!$B$2:$B$503,SMALL(IF('New RRAP Items'!$A$2:$A$503=$B$22,ROW('New RRAP Items'!$A$2:$A$503)-ROW('New RRAP Items'!$A$2)+1),ROW(C7))),"")</f>
        <v>0</v>
      </c>
      <c r="AE25" s="39" cm="1">
        <f t="array" ref="AE25">IFERROR(INDEX('New RRAP Items'!$B$2:$B$503,SMALL(IF('New RRAP Items'!$A$2:$A$503=$B$23,ROW('New RRAP Items'!$A$2:$A$503)-ROW('New RRAP Items'!$A$2)+1),ROW(D7))),"")</f>
        <v>0</v>
      </c>
      <c r="AF25" s="39" cm="1">
        <f t="array" ref="AF25">IFERROR(INDEX('New RRAP Items'!$B$2:$B$503,SMALL(IF('New RRAP Items'!$A$2:$A$503=$B$24,ROW('New RRAP Items'!$A$2:$A$503)-ROW('New RRAP Items'!$A$2)+1),ROW(E7))),"")</f>
        <v>0</v>
      </c>
      <c r="AG25" s="39" cm="1">
        <f t="array" ref="AG25">IFERROR(INDEX('New RRAP Items'!$B$2:$B$503,SMALL(IF('New RRAP Items'!$A$2:$A$503=$B$25,ROW('New RRAP Items'!$A$2:$A$503)-ROW('New RRAP Items'!$A$2)+1),ROW(F7))),"")</f>
        <v>0</v>
      </c>
      <c r="AH25" s="39" cm="1">
        <f t="array" ref="AH25">IFERROR(INDEX('New RRAP Items'!$B$2:$B$503,SMALL(IF('New RRAP Items'!$A$2:$A$503=$B$26,ROW('New RRAP Items'!$A$2:$A$503)-ROW('New RRAP Items'!$A$2)+1),ROW(G7))),"")</f>
        <v>0</v>
      </c>
      <c r="AI25" s="39" cm="1">
        <f t="array" ref="AI25">IFERROR(INDEX('New RRAP Items'!$B$2:$B$503,SMALL(IF('New RRAP Items'!$A$2:$A$503=$B$27,ROW('New RRAP Items'!$A$2:$A$503)-ROW('New RRAP Items'!$A$2)+1),ROW(H7))),"")</f>
        <v>0</v>
      </c>
      <c r="AJ25" s="39" cm="1">
        <f t="array" ref="AJ25">IFERROR(INDEX('New RRAP Items'!$B$2:$B$503,SMALL(IF('New RRAP Items'!$A$2:$A$503=$B$28,ROW('New RRAP Items'!$A$2:$A$503)-ROW('New RRAP Items'!$A$2)+1),ROW(I7))),"")</f>
        <v>0</v>
      </c>
      <c r="AK25" s="39" cm="1">
        <f t="array" ref="AK25">IFERROR(INDEX('New RRAP Items'!$B$2:$B$503,SMALL(IF('New RRAP Items'!$A$2:$A$503=$B$29,ROW('New RRAP Items'!$A$2:$A$503)-ROW('New RRAP Items'!$A$2)+1),ROW(J7))),"")</f>
        <v>0</v>
      </c>
      <c r="AL25" s="39" cm="1">
        <f t="array" ref="AL25">IFERROR(INDEX('New RRAP Items'!$B$2:$B$503,SMALL(IF('New RRAP Items'!$A$2:$A$503=$B$30,ROW('New RRAP Items'!$A$2:$A$503)-ROW('New RRAP Items'!$A$2)+1),ROW(K7))),"")</f>
        <v>0</v>
      </c>
      <c r="AM25" s="39" cm="1">
        <f t="array" ref="AM25">IFERROR(INDEX('New RRAP Items'!$B$2:$B$503,SMALL(IF('New RRAP Items'!$A$2:$A$503=$B$31,ROW('New RRAP Items'!$A$2:$A$503)-ROW('New RRAP Items'!$A$2)+1),ROW(L7))),"")</f>
        <v>0</v>
      </c>
      <c r="AN25" s="39" cm="1">
        <f t="array" ref="AN25">IFERROR(INDEX('New RRAP Items'!$B$2:$B$503,SMALL(IF('New RRAP Items'!$A$2:$A$503=$B$32,ROW('New RRAP Items'!$A$2:$A$503)-ROW('New RRAP Items'!$A$2)+1),ROW(M7))),"")</f>
        <v>0</v>
      </c>
      <c r="AO25" s="39" cm="1">
        <f t="array" ref="AO25">IFERROR(INDEX('New RRAP Items'!$B$2:$B$503,SMALL(IF('New RRAP Items'!$A$2:$A$503=$B$33,ROW('New RRAP Items'!$A$2:$A$503)-ROW('New RRAP Items'!$A$2)+1),ROW(N7))),"")</f>
        <v>0</v>
      </c>
      <c r="AP25" s="39" cm="1">
        <f t="array" ref="AP25">IFERROR(INDEX('New RRAP Items'!$B$2:$B$503,SMALL(IF('New RRAP Items'!$A$2:$A$503=$B$34,ROW('New RRAP Items'!$A$2:$A$503)-ROW('New RRAP Items'!$A$2)+1),ROW(O7))),"")</f>
        <v>0</v>
      </c>
      <c r="AQ25" s="39" cm="1">
        <f t="array" ref="AQ25">IFERROR(INDEX('New RRAP Items'!$B$2:$B$503,SMALL(IF('New RRAP Items'!$A$2:$A$503=$B$35,ROW('New RRAP Items'!$A$2:$A$503)-ROW('New RRAP Items'!$A$2)+1),ROW(P7))),"")</f>
        <v>0</v>
      </c>
      <c r="AR25" s="39" cm="1">
        <f t="array" ref="AR25">IFERROR(INDEX('New RRAP Items'!$B$2:$B$503,SMALL(IF('New RRAP Items'!$A$2:$A$503=$B$36,ROW('New RRAP Items'!$A$2:$A$503)-ROW('New RRAP Items'!$A$2)+1),ROW(Q7))),"")</f>
        <v>0</v>
      </c>
      <c r="AS25" s="39" cm="1">
        <f t="array" ref="AS25">IFERROR(INDEX('New RRAP Items'!$B$2:$B$503,SMALL(IF('New RRAP Items'!$A$2:$A$503=$B$37,ROW('New RRAP Items'!$A$2:$A$503)-ROW('New RRAP Items'!$A$2)+1),ROW(R7))),"")</f>
        <v>0</v>
      </c>
      <c r="AT25" s="39" cm="1">
        <f t="array" ref="AT25">IFERROR(INDEX('New RRAP Items'!$B$2:$B$503,SMALL(IF('New RRAP Items'!$A$2:$A$503=$B$38,ROW('New RRAP Items'!$A$2:$A$503)-ROW('New RRAP Items'!$A$2)+1),ROW(S7))),"")</f>
        <v>0</v>
      </c>
      <c r="AU25" s="39" cm="1">
        <f t="array" ref="AU25">IFERROR(INDEX('New RRAP Items'!$B$2:$B$503,SMALL(IF('New RRAP Items'!$A$2:$A$503=$B$39,ROW('New RRAP Items'!$A$2:$A$503)-ROW('New RRAP Items'!$A$2)+1),ROW(T7))),"")</f>
        <v>0</v>
      </c>
    </row>
    <row r="26" spans="2:47" ht="25.2" customHeight="1" x14ac:dyDescent="0.3">
      <c r="B26" s="54"/>
      <c r="C26" s="55"/>
      <c r="D26" s="52"/>
      <c r="E26" s="56"/>
      <c r="F26" s="56"/>
      <c r="G26" s="56"/>
      <c r="H26" s="56"/>
      <c r="I26" s="56"/>
      <c r="J26" s="56"/>
      <c r="K26" s="57"/>
      <c r="L26" s="58"/>
      <c r="M26" s="58"/>
      <c r="N26" s="46"/>
      <c r="O26" s="58"/>
      <c r="P26" s="58"/>
      <c r="Q26" s="58"/>
      <c r="R26" s="59"/>
      <c r="S26" s="60"/>
      <c r="AB26" s="39" cm="1">
        <f t="array" ref="AB26">IFERROR(INDEX('New RRAP Items'!$B$2:$B$503,SMALL(IF('New RRAP Items'!$A$2:$A$503=$B$20,ROW('New RRAP Items'!$A$2:$A$503)-ROW('New RRAP Items'!$A$2)+1),ROW(A8))),"")</f>
        <v>0</v>
      </c>
      <c r="AC26" s="39" cm="1">
        <f t="array" ref="AC26">IFERROR(INDEX('New RRAP Items'!$B$2:$B$503,SMALL(IF('New RRAP Items'!$A$2:$A$503=$B$21,ROW('New RRAP Items'!$A$2:$A$503)-ROW('New RRAP Items'!$A$2)+1),ROW(B8))),"")</f>
        <v>0</v>
      </c>
      <c r="AD26" s="39" cm="1">
        <f t="array" ref="AD26">IFERROR(INDEX('New RRAP Items'!$B$2:$B$503,SMALL(IF('New RRAP Items'!$A$2:$A$503=$B$22,ROW('New RRAP Items'!$A$2:$A$503)-ROW('New RRAP Items'!$A$2)+1),ROW(C8))),"")</f>
        <v>0</v>
      </c>
      <c r="AE26" s="39" cm="1">
        <f t="array" ref="AE26">IFERROR(INDEX('New RRAP Items'!$B$2:$B$503,SMALL(IF('New RRAP Items'!$A$2:$A$503=$B$23,ROW('New RRAP Items'!$A$2:$A$503)-ROW('New RRAP Items'!$A$2)+1),ROW(D8))),"")</f>
        <v>0</v>
      </c>
      <c r="AF26" s="39" cm="1">
        <f t="array" ref="AF26">IFERROR(INDEX('New RRAP Items'!$B$2:$B$503,SMALL(IF('New RRAP Items'!$A$2:$A$503=$B$24,ROW('New RRAP Items'!$A$2:$A$503)-ROW('New RRAP Items'!$A$2)+1),ROW(E8))),"")</f>
        <v>0</v>
      </c>
      <c r="AG26" s="39" cm="1">
        <f t="array" ref="AG26">IFERROR(INDEX('New RRAP Items'!$B$2:$B$503,SMALL(IF('New RRAP Items'!$A$2:$A$503=$B$25,ROW('New RRAP Items'!$A$2:$A$503)-ROW('New RRAP Items'!$A$2)+1),ROW(F8))),"")</f>
        <v>0</v>
      </c>
      <c r="AH26" s="39" cm="1">
        <f t="array" ref="AH26">IFERROR(INDEX('New RRAP Items'!$B$2:$B$503,SMALL(IF('New RRAP Items'!$A$2:$A$503=$B$26,ROW('New RRAP Items'!$A$2:$A$503)-ROW('New RRAP Items'!$A$2)+1),ROW(G8))),"")</f>
        <v>0</v>
      </c>
      <c r="AI26" s="39" cm="1">
        <f t="array" ref="AI26">IFERROR(INDEX('New RRAP Items'!$B$2:$B$503,SMALL(IF('New RRAP Items'!$A$2:$A$503=$B$27,ROW('New RRAP Items'!$A$2:$A$503)-ROW('New RRAP Items'!$A$2)+1),ROW(H8))),"")</f>
        <v>0</v>
      </c>
      <c r="AJ26" s="39" cm="1">
        <f t="array" ref="AJ26">IFERROR(INDEX('New RRAP Items'!$B$2:$B$503,SMALL(IF('New RRAP Items'!$A$2:$A$503=$B$28,ROW('New RRAP Items'!$A$2:$A$503)-ROW('New RRAP Items'!$A$2)+1),ROW(I8))),"")</f>
        <v>0</v>
      </c>
      <c r="AK26" s="39" cm="1">
        <f t="array" ref="AK26">IFERROR(INDEX('New RRAP Items'!$B$2:$B$503,SMALL(IF('New RRAP Items'!$A$2:$A$503=$B$29,ROW('New RRAP Items'!$A$2:$A$503)-ROW('New RRAP Items'!$A$2)+1),ROW(J8))),"")</f>
        <v>0</v>
      </c>
      <c r="AL26" s="39" cm="1">
        <f t="array" ref="AL26">IFERROR(INDEX('New RRAP Items'!$B$2:$B$503,SMALL(IF('New RRAP Items'!$A$2:$A$503=$B$30,ROW('New RRAP Items'!$A$2:$A$503)-ROW('New RRAP Items'!$A$2)+1),ROW(K8))),"")</f>
        <v>0</v>
      </c>
      <c r="AM26" s="39" cm="1">
        <f t="array" ref="AM26">IFERROR(INDEX('New RRAP Items'!$B$2:$B$503,SMALL(IF('New RRAP Items'!$A$2:$A$503=$B$31,ROW('New RRAP Items'!$A$2:$A$503)-ROW('New RRAP Items'!$A$2)+1),ROW(L8))),"")</f>
        <v>0</v>
      </c>
      <c r="AN26" s="39" cm="1">
        <f t="array" ref="AN26">IFERROR(INDEX('New RRAP Items'!$B$2:$B$503,SMALL(IF('New RRAP Items'!$A$2:$A$503=$B$32,ROW('New RRAP Items'!$A$2:$A$503)-ROW('New RRAP Items'!$A$2)+1),ROW(M8))),"")</f>
        <v>0</v>
      </c>
      <c r="AO26" s="39" cm="1">
        <f t="array" ref="AO26">IFERROR(INDEX('New RRAP Items'!$B$2:$B$503,SMALL(IF('New RRAP Items'!$A$2:$A$503=$B$33,ROW('New RRAP Items'!$A$2:$A$503)-ROW('New RRAP Items'!$A$2)+1),ROW(N8))),"")</f>
        <v>0</v>
      </c>
      <c r="AP26" s="39" cm="1">
        <f t="array" ref="AP26">IFERROR(INDEX('New RRAP Items'!$B$2:$B$503,SMALL(IF('New RRAP Items'!$A$2:$A$503=$B$34,ROW('New RRAP Items'!$A$2:$A$503)-ROW('New RRAP Items'!$A$2)+1),ROW(O8))),"")</f>
        <v>0</v>
      </c>
      <c r="AQ26" s="39" cm="1">
        <f t="array" ref="AQ26">IFERROR(INDEX('New RRAP Items'!$B$2:$B$503,SMALL(IF('New RRAP Items'!$A$2:$A$503=$B$35,ROW('New RRAP Items'!$A$2:$A$503)-ROW('New RRAP Items'!$A$2)+1),ROW(P8))),"")</f>
        <v>0</v>
      </c>
      <c r="AR26" s="39" cm="1">
        <f t="array" ref="AR26">IFERROR(INDEX('New RRAP Items'!$B$2:$B$503,SMALL(IF('New RRAP Items'!$A$2:$A$503=$B$36,ROW('New RRAP Items'!$A$2:$A$503)-ROW('New RRAP Items'!$A$2)+1),ROW(Q8))),"")</f>
        <v>0</v>
      </c>
      <c r="AS26" s="39" cm="1">
        <f t="array" ref="AS26">IFERROR(INDEX('New RRAP Items'!$B$2:$B$503,SMALL(IF('New RRAP Items'!$A$2:$A$503=$B$37,ROW('New RRAP Items'!$A$2:$A$503)-ROW('New RRAP Items'!$A$2)+1),ROW(R8))),"")</f>
        <v>0</v>
      </c>
      <c r="AT26" s="39" cm="1">
        <f t="array" ref="AT26">IFERROR(INDEX('New RRAP Items'!$B$2:$B$503,SMALL(IF('New RRAP Items'!$A$2:$A$503=$B$38,ROW('New RRAP Items'!$A$2:$A$503)-ROW('New RRAP Items'!$A$2)+1),ROW(S8))),"")</f>
        <v>0</v>
      </c>
      <c r="AU26" s="39" cm="1">
        <f t="array" ref="AU26">IFERROR(INDEX('New RRAP Items'!$B$2:$B$503,SMALL(IF('New RRAP Items'!$A$2:$A$503=$B$39,ROW('New RRAP Items'!$A$2:$A$503)-ROW('New RRAP Items'!$A$2)+1),ROW(T8))),"")</f>
        <v>0</v>
      </c>
    </row>
    <row r="27" spans="2:47" ht="25.2" customHeight="1" x14ac:dyDescent="0.3">
      <c r="B27" s="54"/>
      <c r="C27" s="55"/>
      <c r="D27" s="52"/>
      <c r="E27" s="56"/>
      <c r="F27" s="56"/>
      <c r="G27" s="56"/>
      <c r="H27" s="56"/>
      <c r="I27" s="56"/>
      <c r="J27" s="56"/>
      <c r="K27" s="57"/>
      <c r="L27" s="58"/>
      <c r="M27" s="58"/>
      <c r="N27" s="46"/>
      <c r="O27" s="58"/>
      <c r="P27" s="58"/>
      <c r="Q27" s="58"/>
      <c r="R27" s="59"/>
      <c r="S27" s="60"/>
      <c r="AB27" s="39" cm="1">
        <f t="array" ref="AB27">IFERROR(INDEX('New RRAP Items'!$B$2:$B$503,SMALL(IF('New RRAP Items'!$A$2:$A$503=$B$20,ROW('New RRAP Items'!$A$2:$A$503)-ROW('New RRAP Items'!$A$2)+1),ROW(A9))),"")</f>
        <v>0</v>
      </c>
      <c r="AC27" s="39" cm="1">
        <f t="array" ref="AC27">IFERROR(INDEX('New RRAP Items'!$B$2:$B$503,SMALL(IF('New RRAP Items'!$A$2:$A$503=$B$21,ROW('New RRAP Items'!$A$2:$A$503)-ROW('New RRAP Items'!$A$2)+1),ROW(B9))),"")</f>
        <v>0</v>
      </c>
      <c r="AD27" s="39" cm="1">
        <f t="array" ref="AD27">IFERROR(INDEX('New RRAP Items'!$B$2:$B$503,SMALL(IF('New RRAP Items'!$A$2:$A$503=$B$22,ROW('New RRAP Items'!$A$2:$A$503)-ROW('New RRAP Items'!$A$2)+1),ROW(C9))),"")</f>
        <v>0</v>
      </c>
      <c r="AE27" s="39" cm="1">
        <f t="array" ref="AE27">IFERROR(INDEX('New RRAP Items'!$B$2:$B$503,SMALL(IF('New RRAP Items'!$A$2:$A$503=$B$23,ROW('New RRAP Items'!$A$2:$A$503)-ROW('New RRAP Items'!$A$2)+1),ROW(D9))),"")</f>
        <v>0</v>
      </c>
      <c r="AF27" s="39" cm="1">
        <f t="array" ref="AF27">IFERROR(INDEX('New RRAP Items'!$B$2:$B$503,SMALL(IF('New RRAP Items'!$A$2:$A$503=$B$24,ROW('New RRAP Items'!$A$2:$A$503)-ROW('New RRAP Items'!$A$2)+1),ROW(E9))),"")</f>
        <v>0</v>
      </c>
      <c r="AG27" s="39" cm="1">
        <f t="array" ref="AG27">IFERROR(INDEX('New RRAP Items'!$B$2:$B$503,SMALL(IF('New RRAP Items'!$A$2:$A$503=$B$25,ROW('New RRAP Items'!$A$2:$A$503)-ROW('New RRAP Items'!$A$2)+1),ROW(F9))),"")</f>
        <v>0</v>
      </c>
      <c r="AH27" s="39" cm="1">
        <f t="array" ref="AH27">IFERROR(INDEX('New RRAP Items'!$B$2:$B$503,SMALL(IF('New RRAP Items'!$A$2:$A$503=$B$26,ROW('New RRAP Items'!$A$2:$A$503)-ROW('New RRAP Items'!$A$2)+1),ROW(G9))),"")</f>
        <v>0</v>
      </c>
      <c r="AI27" s="39" cm="1">
        <f t="array" ref="AI27">IFERROR(INDEX('New RRAP Items'!$B$2:$B$503,SMALL(IF('New RRAP Items'!$A$2:$A$503=$B$27,ROW('New RRAP Items'!$A$2:$A$503)-ROW('New RRAP Items'!$A$2)+1),ROW(H9))),"")</f>
        <v>0</v>
      </c>
      <c r="AJ27" s="39" cm="1">
        <f t="array" ref="AJ27">IFERROR(INDEX('New RRAP Items'!$B$2:$B$503,SMALL(IF('New RRAP Items'!$A$2:$A$503=$B$28,ROW('New RRAP Items'!$A$2:$A$503)-ROW('New RRAP Items'!$A$2)+1),ROW(I9))),"")</f>
        <v>0</v>
      </c>
      <c r="AK27" s="39" cm="1">
        <f t="array" ref="AK27">IFERROR(INDEX('New RRAP Items'!$B$2:$B$503,SMALL(IF('New RRAP Items'!$A$2:$A$503=$B$29,ROW('New RRAP Items'!$A$2:$A$503)-ROW('New RRAP Items'!$A$2)+1),ROW(J9))),"")</f>
        <v>0</v>
      </c>
      <c r="AL27" s="39" cm="1">
        <f t="array" ref="AL27">IFERROR(INDEX('New RRAP Items'!$B$2:$B$503,SMALL(IF('New RRAP Items'!$A$2:$A$503=$B$30,ROW('New RRAP Items'!$A$2:$A$503)-ROW('New RRAP Items'!$A$2)+1),ROW(K9))),"")</f>
        <v>0</v>
      </c>
      <c r="AM27" s="39" cm="1">
        <f t="array" ref="AM27">IFERROR(INDEX('New RRAP Items'!$B$2:$B$503,SMALL(IF('New RRAP Items'!$A$2:$A$503=$B$31,ROW('New RRAP Items'!$A$2:$A$503)-ROW('New RRAP Items'!$A$2)+1),ROW(L9))),"")</f>
        <v>0</v>
      </c>
      <c r="AN27" s="39" cm="1">
        <f t="array" ref="AN27">IFERROR(INDEX('New RRAP Items'!$B$2:$B$503,SMALL(IF('New RRAP Items'!$A$2:$A$503=$B$32,ROW('New RRAP Items'!$A$2:$A$503)-ROW('New RRAP Items'!$A$2)+1),ROW(M9))),"")</f>
        <v>0</v>
      </c>
      <c r="AO27" s="39" cm="1">
        <f t="array" ref="AO27">IFERROR(INDEX('New RRAP Items'!$B$2:$B$503,SMALL(IF('New RRAP Items'!$A$2:$A$503=$B$33,ROW('New RRAP Items'!$A$2:$A$503)-ROW('New RRAP Items'!$A$2)+1),ROW(N9))),"")</f>
        <v>0</v>
      </c>
      <c r="AP27" s="39" cm="1">
        <f t="array" ref="AP27">IFERROR(INDEX('New RRAP Items'!$B$2:$B$503,SMALL(IF('New RRAP Items'!$A$2:$A$503=$B$34,ROW('New RRAP Items'!$A$2:$A$503)-ROW('New RRAP Items'!$A$2)+1),ROW(O9))),"")</f>
        <v>0</v>
      </c>
      <c r="AQ27" s="39" cm="1">
        <f t="array" ref="AQ27">IFERROR(INDEX('New RRAP Items'!$B$2:$B$503,SMALL(IF('New RRAP Items'!$A$2:$A$503=$B$35,ROW('New RRAP Items'!$A$2:$A$503)-ROW('New RRAP Items'!$A$2)+1),ROW(P9))),"")</f>
        <v>0</v>
      </c>
      <c r="AR27" s="39" cm="1">
        <f t="array" ref="AR27">IFERROR(INDEX('New RRAP Items'!$B$2:$B$503,SMALL(IF('New RRAP Items'!$A$2:$A$503=$B$36,ROW('New RRAP Items'!$A$2:$A$503)-ROW('New RRAP Items'!$A$2)+1),ROW(Q9))),"")</f>
        <v>0</v>
      </c>
      <c r="AS27" s="39" cm="1">
        <f t="array" ref="AS27">IFERROR(INDEX('New RRAP Items'!$B$2:$B$503,SMALL(IF('New RRAP Items'!$A$2:$A$503=$B$37,ROW('New RRAP Items'!$A$2:$A$503)-ROW('New RRAP Items'!$A$2)+1),ROW(R9))),"")</f>
        <v>0</v>
      </c>
      <c r="AT27" s="39" cm="1">
        <f t="array" ref="AT27">IFERROR(INDEX('New RRAP Items'!$B$2:$B$503,SMALL(IF('New RRAP Items'!$A$2:$A$503=$B$38,ROW('New RRAP Items'!$A$2:$A$503)-ROW('New RRAP Items'!$A$2)+1),ROW(S9))),"")</f>
        <v>0</v>
      </c>
      <c r="AU27" s="39" cm="1">
        <f t="array" ref="AU27">IFERROR(INDEX('New RRAP Items'!$B$2:$B$503,SMALL(IF('New RRAP Items'!$A$2:$A$503=$B$39,ROW('New RRAP Items'!$A$2:$A$503)-ROW('New RRAP Items'!$A$2)+1),ROW(T9))),"")</f>
        <v>0</v>
      </c>
    </row>
    <row r="28" spans="2:47" ht="25.2" customHeight="1" x14ac:dyDescent="0.3">
      <c r="B28" s="54"/>
      <c r="C28" s="55"/>
      <c r="D28" s="52"/>
      <c r="E28" s="56"/>
      <c r="F28" s="56"/>
      <c r="G28" s="56"/>
      <c r="H28" s="56"/>
      <c r="I28" s="56"/>
      <c r="J28" s="56"/>
      <c r="K28" s="57"/>
      <c r="L28" s="58"/>
      <c r="M28" s="58"/>
      <c r="N28" s="46"/>
      <c r="O28" s="58"/>
      <c r="P28" s="58"/>
      <c r="Q28" s="58"/>
      <c r="R28" s="59"/>
      <c r="S28" s="60"/>
      <c r="AB28" s="39" cm="1">
        <f t="array" ref="AB28">IFERROR(INDEX('New RRAP Items'!$B$2:$B$503,SMALL(IF('New RRAP Items'!$A$2:$A$503=$B$20,ROW('New RRAP Items'!$A$2:$A$503)-ROW('New RRAP Items'!$A$2)+1),ROW(A10))),"")</f>
        <v>0</v>
      </c>
      <c r="AC28" s="39" cm="1">
        <f t="array" ref="AC28">IFERROR(INDEX('New RRAP Items'!$B$2:$B$503,SMALL(IF('New RRAP Items'!$A$2:$A$503=$B$21,ROW('New RRAP Items'!$A$2:$A$503)-ROW('New RRAP Items'!$A$2)+1),ROW(B10))),"")</f>
        <v>0</v>
      </c>
      <c r="AD28" s="39" cm="1">
        <f t="array" ref="AD28">IFERROR(INDEX('New RRAP Items'!$B$2:$B$503,SMALL(IF('New RRAP Items'!$A$2:$A$503=$B$22,ROW('New RRAP Items'!$A$2:$A$503)-ROW('New RRAP Items'!$A$2)+1),ROW(C10))),"")</f>
        <v>0</v>
      </c>
      <c r="AE28" s="39" cm="1">
        <f t="array" ref="AE28">IFERROR(INDEX('New RRAP Items'!$B$2:$B$503,SMALL(IF('New RRAP Items'!$A$2:$A$503=$B$23,ROW('New RRAP Items'!$A$2:$A$503)-ROW('New RRAP Items'!$A$2)+1),ROW(D10))),"")</f>
        <v>0</v>
      </c>
      <c r="AF28" s="39" cm="1">
        <f t="array" ref="AF28">IFERROR(INDEX('New RRAP Items'!$B$2:$B$503,SMALL(IF('New RRAP Items'!$A$2:$A$503=$B$24,ROW('New RRAP Items'!$A$2:$A$503)-ROW('New RRAP Items'!$A$2)+1),ROW(E10))),"")</f>
        <v>0</v>
      </c>
      <c r="AG28" s="39" cm="1">
        <f t="array" ref="AG28">IFERROR(INDEX('New RRAP Items'!$B$2:$B$503,SMALL(IF('New RRAP Items'!$A$2:$A$503=$B$25,ROW('New RRAP Items'!$A$2:$A$503)-ROW('New RRAP Items'!$A$2)+1),ROW(F10))),"")</f>
        <v>0</v>
      </c>
      <c r="AH28" s="39" cm="1">
        <f t="array" ref="AH28">IFERROR(INDEX('New RRAP Items'!$B$2:$B$503,SMALL(IF('New RRAP Items'!$A$2:$A$503=$B$26,ROW('New RRAP Items'!$A$2:$A$503)-ROW('New RRAP Items'!$A$2)+1),ROW(G10))),"")</f>
        <v>0</v>
      </c>
      <c r="AI28" s="39" cm="1">
        <f t="array" ref="AI28">IFERROR(INDEX('New RRAP Items'!$B$2:$B$503,SMALL(IF('New RRAP Items'!$A$2:$A$503=$B$27,ROW('New RRAP Items'!$A$2:$A$503)-ROW('New RRAP Items'!$A$2)+1),ROW(H10))),"")</f>
        <v>0</v>
      </c>
      <c r="AJ28" s="39" cm="1">
        <f t="array" ref="AJ28">IFERROR(INDEX('New RRAP Items'!$B$2:$B$503,SMALL(IF('New RRAP Items'!$A$2:$A$503=$B$28,ROW('New RRAP Items'!$A$2:$A$503)-ROW('New RRAP Items'!$A$2)+1),ROW(I10))),"")</f>
        <v>0</v>
      </c>
      <c r="AK28" s="39" cm="1">
        <f t="array" ref="AK28">IFERROR(INDEX('New RRAP Items'!$B$2:$B$503,SMALL(IF('New RRAP Items'!$A$2:$A$503=$B$29,ROW('New RRAP Items'!$A$2:$A$503)-ROW('New RRAP Items'!$A$2)+1),ROW(J10))),"")</f>
        <v>0</v>
      </c>
      <c r="AL28" s="39" cm="1">
        <f t="array" ref="AL28">IFERROR(INDEX('New RRAP Items'!$B$2:$B$503,SMALL(IF('New RRAP Items'!$A$2:$A$503=$B$30,ROW('New RRAP Items'!$A$2:$A$503)-ROW('New RRAP Items'!$A$2)+1),ROW(K10))),"")</f>
        <v>0</v>
      </c>
      <c r="AM28" s="39" cm="1">
        <f t="array" ref="AM28">IFERROR(INDEX('New RRAP Items'!$B$2:$B$503,SMALL(IF('New RRAP Items'!$A$2:$A$503=$B$31,ROW('New RRAP Items'!$A$2:$A$503)-ROW('New RRAP Items'!$A$2)+1),ROW(L10))),"")</f>
        <v>0</v>
      </c>
      <c r="AN28" s="39" cm="1">
        <f t="array" ref="AN28">IFERROR(INDEX('New RRAP Items'!$B$2:$B$503,SMALL(IF('New RRAP Items'!$A$2:$A$503=$B$32,ROW('New RRAP Items'!$A$2:$A$503)-ROW('New RRAP Items'!$A$2)+1),ROW(M10))),"")</f>
        <v>0</v>
      </c>
      <c r="AO28" s="39" cm="1">
        <f t="array" ref="AO28">IFERROR(INDEX('New RRAP Items'!$B$2:$B$503,SMALL(IF('New RRAP Items'!$A$2:$A$503=$B$33,ROW('New RRAP Items'!$A$2:$A$503)-ROW('New RRAP Items'!$A$2)+1),ROW(N10))),"")</f>
        <v>0</v>
      </c>
      <c r="AP28" s="39" cm="1">
        <f t="array" ref="AP28">IFERROR(INDEX('New RRAP Items'!$B$2:$B$503,SMALL(IF('New RRAP Items'!$A$2:$A$503=$B$34,ROW('New RRAP Items'!$A$2:$A$503)-ROW('New RRAP Items'!$A$2)+1),ROW(O10))),"")</f>
        <v>0</v>
      </c>
      <c r="AQ28" s="39" cm="1">
        <f t="array" ref="AQ28">IFERROR(INDEX('New RRAP Items'!$B$2:$B$503,SMALL(IF('New RRAP Items'!$A$2:$A$503=$B$35,ROW('New RRAP Items'!$A$2:$A$503)-ROW('New RRAP Items'!$A$2)+1),ROW(P10))),"")</f>
        <v>0</v>
      </c>
      <c r="AR28" s="39" cm="1">
        <f t="array" ref="AR28">IFERROR(INDEX('New RRAP Items'!$B$2:$B$503,SMALL(IF('New RRAP Items'!$A$2:$A$503=$B$36,ROW('New RRAP Items'!$A$2:$A$503)-ROW('New RRAP Items'!$A$2)+1),ROW(Q10))),"")</f>
        <v>0</v>
      </c>
      <c r="AS28" s="39" cm="1">
        <f t="array" ref="AS28">IFERROR(INDEX('New RRAP Items'!$B$2:$B$503,SMALL(IF('New RRAP Items'!$A$2:$A$503=$B$37,ROW('New RRAP Items'!$A$2:$A$503)-ROW('New RRAP Items'!$A$2)+1),ROW(R10))),"")</f>
        <v>0</v>
      </c>
      <c r="AT28" s="39" cm="1">
        <f t="array" ref="AT28">IFERROR(INDEX('New RRAP Items'!$B$2:$B$503,SMALL(IF('New RRAP Items'!$A$2:$A$503=$B$38,ROW('New RRAP Items'!$A$2:$A$503)-ROW('New RRAP Items'!$A$2)+1),ROW(S10))),"")</f>
        <v>0</v>
      </c>
      <c r="AU28" s="39" cm="1">
        <f t="array" ref="AU28">IFERROR(INDEX('New RRAP Items'!$B$2:$B$503,SMALL(IF('New RRAP Items'!$A$2:$A$503=$B$39,ROW('New RRAP Items'!$A$2:$A$503)-ROW('New RRAP Items'!$A$2)+1),ROW(T10))),"")</f>
        <v>0</v>
      </c>
    </row>
    <row r="29" spans="2:47" ht="25.2" customHeight="1" x14ac:dyDescent="0.3">
      <c r="B29" s="54"/>
      <c r="C29" s="55"/>
      <c r="D29" s="52"/>
      <c r="E29" s="56"/>
      <c r="F29" s="56"/>
      <c r="G29" s="56"/>
      <c r="H29" s="56"/>
      <c r="I29" s="56"/>
      <c r="J29" s="56"/>
      <c r="K29" s="57"/>
      <c r="L29" s="58"/>
      <c r="M29" s="58"/>
      <c r="N29" s="46"/>
      <c r="O29" s="58"/>
      <c r="P29" s="58"/>
      <c r="Q29" s="58"/>
      <c r="R29" s="59"/>
      <c r="S29" s="60"/>
      <c r="AB29" s="39" cm="1">
        <f t="array" ref="AB29">IFERROR(INDEX('New RRAP Items'!$B$2:$B$503,SMALL(IF('New RRAP Items'!$A$2:$A$503=$B$20,ROW('New RRAP Items'!$A$2:$A$503)-ROW('New RRAP Items'!$A$2)+1),ROW(A11))),"")</f>
        <v>0</v>
      </c>
      <c r="AC29" s="39" cm="1">
        <f t="array" ref="AC29">IFERROR(INDEX('New RRAP Items'!$B$2:$B$503,SMALL(IF('New RRAP Items'!$A$2:$A$503=$B$21,ROW('New RRAP Items'!$A$2:$A$503)-ROW('New RRAP Items'!$A$2)+1),ROW(B11))),"")</f>
        <v>0</v>
      </c>
      <c r="AD29" s="39" cm="1">
        <f t="array" ref="AD29">IFERROR(INDEX('New RRAP Items'!$B$2:$B$503,SMALL(IF('New RRAP Items'!$A$2:$A$503=$B$22,ROW('New RRAP Items'!$A$2:$A$503)-ROW('New RRAP Items'!$A$2)+1),ROW(C11))),"")</f>
        <v>0</v>
      </c>
      <c r="AE29" s="39" cm="1">
        <f t="array" ref="AE29">IFERROR(INDEX('New RRAP Items'!$B$2:$B$503,SMALL(IF('New RRAP Items'!$A$2:$A$503=$B$23,ROW('New RRAP Items'!$A$2:$A$503)-ROW('New RRAP Items'!$A$2)+1),ROW(D11))),"")</f>
        <v>0</v>
      </c>
      <c r="AF29" s="39" cm="1">
        <f t="array" ref="AF29">IFERROR(INDEX('New RRAP Items'!$B$2:$B$503,SMALL(IF('New RRAP Items'!$A$2:$A$503=$B$24,ROW('New RRAP Items'!$A$2:$A$503)-ROW('New RRAP Items'!$A$2)+1),ROW(E11))),"")</f>
        <v>0</v>
      </c>
      <c r="AG29" s="39" cm="1">
        <f t="array" ref="AG29">IFERROR(INDEX('New RRAP Items'!$B$2:$B$503,SMALL(IF('New RRAP Items'!$A$2:$A$503=$B$25,ROW('New RRAP Items'!$A$2:$A$503)-ROW('New RRAP Items'!$A$2)+1),ROW(F11))),"")</f>
        <v>0</v>
      </c>
      <c r="AH29" s="39" cm="1">
        <f t="array" ref="AH29">IFERROR(INDEX('New RRAP Items'!$B$2:$B$503,SMALL(IF('New RRAP Items'!$A$2:$A$503=$B$26,ROW('New RRAP Items'!$A$2:$A$503)-ROW('New RRAP Items'!$A$2)+1),ROW(G11))),"")</f>
        <v>0</v>
      </c>
      <c r="AI29" s="39" cm="1">
        <f t="array" ref="AI29">IFERROR(INDEX('New RRAP Items'!$B$2:$B$503,SMALL(IF('New RRAP Items'!$A$2:$A$503=$B$27,ROW('New RRAP Items'!$A$2:$A$503)-ROW('New RRAP Items'!$A$2)+1),ROW(H11))),"")</f>
        <v>0</v>
      </c>
      <c r="AJ29" s="39" cm="1">
        <f t="array" ref="AJ29">IFERROR(INDEX('New RRAP Items'!$B$2:$B$503,SMALL(IF('New RRAP Items'!$A$2:$A$503=$B$28,ROW('New RRAP Items'!$A$2:$A$503)-ROW('New RRAP Items'!$A$2)+1),ROW(I11))),"")</f>
        <v>0</v>
      </c>
      <c r="AK29" s="39" cm="1">
        <f t="array" ref="AK29">IFERROR(INDEX('New RRAP Items'!$B$2:$B$503,SMALL(IF('New RRAP Items'!$A$2:$A$503=$B$29,ROW('New RRAP Items'!$A$2:$A$503)-ROW('New RRAP Items'!$A$2)+1),ROW(J11))),"")</f>
        <v>0</v>
      </c>
      <c r="AL29" s="39" cm="1">
        <f t="array" ref="AL29">IFERROR(INDEX('New RRAP Items'!$B$2:$B$503,SMALL(IF('New RRAP Items'!$A$2:$A$503=$B$30,ROW('New RRAP Items'!$A$2:$A$503)-ROW('New RRAP Items'!$A$2)+1),ROW(K11))),"")</f>
        <v>0</v>
      </c>
      <c r="AM29" s="39" cm="1">
        <f t="array" ref="AM29">IFERROR(INDEX('New RRAP Items'!$B$2:$B$503,SMALL(IF('New RRAP Items'!$A$2:$A$503=$B$31,ROW('New RRAP Items'!$A$2:$A$503)-ROW('New RRAP Items'!$A$2)+1),ROW(L11))),"")</f>
        <v>0</v>
      </c>
      <c r="AN29" s="39" cm="1">
        <f t="array" ref="AN29">IFERROR(INDEX('New RRAP Items'!$B$2:$B$503,SMALL(IF('New RRAP Items'!$A$2:$A$503=$B$32,ROW('New RRAP Items'!$A$2:$A$503)-ROW('New RRAP Items'!$A$2)+1),ROW(M11))),"")</f>
        <v>0</v>
      </c>
      <c r="AO29" s="39" cm="1">
        <f t="array" ref="AO29">IFERROR(INDEX('New RRAP Items'!$B$2:$B$503,SMALL(IF('New RRAP Items'!$A$2:$A$503=$B$33,ROW('New RRAP Items'!$A$2:$A$503)-ROW('New RRAP Items'!$A$2)+1),ROW(N11))),"")</f>
        <v>0</v>
      </c>
      <c r="AP29" s="39" cm="1">
        <f t="array" ref="AP29">IFERROR(INDEX('New RRAP Items'!$B$2:$B$503,SMALL(IF('New RRAP Items'!$A$2:$A$503=$B$34,ROW('New RRAP Items'!$A$2:$A$503)-ROW('New RRAP Items'!$A$2)+1),ROW(O11))),"")</f>
        <v>0</v>
      </c>
      <c r="AQ29" s="39" cm="1">
        <f t="array" ref="AQ29">IFERROR(INDEX('New RRAP Items'!$B$2:$B$503,SMALL(IF('New RRAP Items'!$A$2:$A$503=$B$35,ROW('New RRAP Items'!$A$2:$A$503)-ROW('New RRAP Items'!$A$2)+1),ROW(P11))),"")</f>
        <v>0</v>
      </c>
      <c r="AR29" s="39" cm="1">
        <f t="array" ref="AR29">IFERROR(INDEX('New RRAP Items'!$B$2:$B$503,SMALL(IF('New RRAP Items'!$A$2:$A$503=$B$36,ROW('New RRAP Items'!$A$2:$A$503)-ROW('New RRAP Items'!$A$2)+1),ROW(Q11))),"")</f>
        <v>0</v>
      </c>
      <c r="AS29" s="39" cm="1">
        <f t="array" ref="AS29">IFERROR(INDEX('New RRAP Items'!$B$2:$B$503,SMALL(IF('New RRAP Items'!$A$2:$A$503=$B$37,ROW('New RRAP Items'!$A$2:$A$503)-ROW('New RRAP Items'!$A$2)+1),ROW(R11))),"")</f>
        <v>0</v>
      </c>
      <c r="AT29" s="39" cm="1">
        <f t="array" ref="AT29">IFERROR(INDEX('New RRAP Items'!$B$2:$B$503,SMALL(IF('New RRAP Items'!$A$2:$A$503=$B$38,ROW('New RRAP Items'!$A$2:$A$503)-ROW('New RRAP Items'!$A$2)+1),ROW(S11))),"")</f>
        <v>0</v>
      </c>
      <c r="AU29" s="39" cm="1">
        <f t="array" ref="AU29">IFERROR(INDEX('New RRAP Items'!$B$2:$B$503,SMALL(IF('New RRAP Items'!$A$2:$A$503=$B$39,ROW('New RRAP Items'!$A$2:$A$503)-ROW('New RRAP Items'!$A$2)+1),ROW(T11))),"")</f>
        <v>0</v>
      </c>
    </row>
    <row r="30" spans="2:47" ht="25.2" hidden="1" customHeight="1" outlineLevel="1" x14ac:dyDescent="0.3">
      <c r="B30" s="54"/>
      <c r="C30" s="55"/>
      <c r="D30" s="52"/>
      <c r="E30" s="56"/>
      <c r="F30" s="56"/>
      <c r="G30" s="56"/>
      <c r="H30" s="56"/>
      <c r="I30" s="56"/>
      <c r="J30" s="56"/>
      <c r="K30" s="57"/>
      <c r="L30" s="58"/>
      <c r="M30" s="58"/>
      <c r="N30" s="46"/>
      <c r="O30" s="58"/>
      <c r="P30" s="58"/>
      <c r="Q30" s="58"/>
      <c r="R30" s="59"/>
      <c r="S30" s="60"/>
      <c r="AB30" s="39" cm="1">
        <f t="array" ref="AB30">IFERROR(INDEX('New RRAP Items'!$B$2:$B$503,SMALL(IF('New RRAP Items'!$A$2:$A$503=$B$20,ROW('New RRAP Items'!$A$2:$A$503)-ROW('New RRAP Items'!$A$2)+1),ROW(A12))),"")</f>
        <v>0</v>
      </c>
      <c r="AC30" s="39" cm="1">
        <f t="array" ref="AC30">IFERROR(INDEX('New RRAP Items'!$B$2:$B$503,SMALL(IF('New RRAP Items'!$A$2:$A$503=$B$21,ROW('New RRAP Items'!$A$2:$A$503)-ROW('New RRAP Items'!$A$2)+1),ROW(B12))),"")</f>
        <v>0</v>
      </c>
      <c r="AD30" s="39" cm="1">
        <f t="array" ref="AD30">IFERROR(INDEX('New RRAP Items'!$B$2:$B$503,SMALL(IF('New RRAP Items'!$A$2:$A$503=$B$22,ROW('New RRAP Items'!$A$2:$A$503)-ROW('New RRAP Items'!$A$2)+1),ROW(C12))),"")</f>
        <v>0</v>
      </c>
      <c r="AE30" s="39" cm="1">
        <f t="array" ref="AE30">IFERROR(INDEX('New RRAP Items'!$B$2:$B$503,SMALL(IF('New RRAP Items'!$A$2:$A$503=$B$23,ROW('New RRAP Items'!$A$2:$A$503)-ROW('New RRAP Items'!$A$2)+1),ROW(D12))),"")</f>
        <v>0</v>
      </c>
      <c r="AF30" s="39" cm="1">
        <f t="array" ref="AF30">IFERROR(INDEX('New RRAP Items'!$B$2:$B$503,SMALL(IF('New RRAP Items'!$A$2:$A$503=$B$24,ROW('New RRAP Items'!$A$2:$A$503)-ROW('New RRAP Items'!$A$2)+1),ROW(E12))),"")</f>
        <v>0</v>
      </c>
      <c r="AG30" s="39" cm="1">
        <f t="array" ref="AG30">IFERROR(INDEX('New RRAP Items'!$B$2:$B$503,SMALL(IF('New RRAP Items'!$A$2:$A$503=$B$25,ROW('New RRAP Items'!$A$2:$A$503)-ROW('New RRAP Items'!$A$2)+1),ROW(F12))),"")</f>
        <v>0</v>
      </c>
      <c r="AH30" s="39" cm="1">
        <f t="array" ref="AH30">IFERROR(INDEX('New RRAP Items'!$B$2:$B$503,SMALL(IF('New RRAP Items'!$A$2:$A$503=$B$26,ROW('New RRAP Items'!$A$2:$A$503)-ROW('New RRAP Items'!$A$2)+1),ROW(G12))),"")</f>
        <v>0</v>
      </c>
      <c r="AI30" s="39" cm="1">
        <f t="array" ref="AI30">IFERROR(INDEX('New RRAP Items'!$B$2:$B$503,SMALL(IF('New RRAP Items'!$A$2:$A$503=$B$27,ROW('New RRAP Items'!$A$2:$A$503)-ROW('New RRAP Items'!$A$2)+1),ROW(H12))),"")</f>
        <v>0</v>
      </c>
      <c r="AJ30" s="39" cm="1">
        <f t="array" ref="AJ30">IFERROR(INDEX('New RRAP Items'!$B$2:$B$503,SMALL(IF('New RRAP Items'!$A$2:$A$503=$B$28,ROW('New RRAP Items'!$A$2:$A$503)-ROW('New RRAP Items'!$A$2)+1),ROW(I12))),"")</f>
        <v>0</v>
      </c>
      <c r="AK30" s="39" cm="1">
        <f t="array" ref="AK30">IFERROR(INDEX('New RRAP Items'!$B$2:$B$503,SMALL(IF('New RRAP Items'!$A$2:$A$503=$B$29,ROW('New RRAP Items'!$A$2:$A$503)-ROW('New RRAP Items'!$A$2)+1),ROW(J12))),"")</f>
        <v>0</v>
      </c>
      <c r="AL30" s="39" cm="1">
        <f t="array" ref="AL30">IFERROR(INDEX('New RRAP Items'!$B$2:$B$503,SMALL(IF('New RRAP Items'!$A$2:$A$503=$B$30,ROW('New RRAP Items'!$A$2:$A$503)-ROW('New RRAP Items'!$A$2)+1),ROW(K12))),"")</f>
        <v>0</v>
      </c>
      <c r="AM30" s="39" cm="1">
        <f t="array" ref="AM30">IFERROR(INDEX('New RRAP Items'!$B$2:$B$503,SMALL(IF('New RRAP Items'!$A$2:$A$503=$B$31,ROW('New RRAP Items'!$A$2:$A$503)-ROW('New RRAP Items'!$A$2)+1),ROW(L12))),"")</f>
        <v>0</v>
      </c>
      <c r="AN30" s="39" cm="1">
        <f t="array" ref="AN30">IFERROR(INDEX('New RRAP Items'!$B$2:$B$503,SMALL(IF('New RRAP Items'!$A$2:$A$503=$B$32,ROW('New RRAP Items'!$A$2:$A$503)-ROW('New RRAP Items'!$A$2)+1),ROW(M12))),"")</f>
        <v>0</v>
      </c>
      <c r="AO30" s="39" cm="1">
        <f t="array" ref="AO30">IFERROR(INDEX('New RRAP Items'!$B$2:$B$503,SMALL(IF('New RRAP Items'!$A$2:$A$503=$B$33,ROW('New RRAP Items'!$A$2:$A$503)-ROW('New RRAP Items'!$A$2)+1),ROW(N12))),"")</f>
        <v>0</v>
      </c>
      <c r="AP30" s="39" cm="1">
        <f t="array" ref="AP30">IFERROR(INDEX('New RRAP Items'!$B$2:$B$503,SMALL(IF('New RRAP Items'!$A$2:$A$503=$B$34,ROW('New RRAP Items'!$A$2:$A$503)-ROW('New RRAP Items'!$A$2)+1),ROW(O12))),"")</f>
        <v>0</v>
      </c>
      <c r="AQ30" s="39" cm="1">
        <f t="array" ref="AQ30">IFERROR(INDEX('New RRAP Items'!$B$2:$B$503,SMALL(IF('New RRAP Items'!$A$2:$A$503=$B$35,ROW('New RRAP Items'!$A$2:$A$503)-ROW('New RRAP Items'!$A$2)+1),ROW(P12))),"")</f>
        <v>0</v>
      </c>
      <c r="AR30" s="39" cm="1">
        <f t="array" ref="AR30">IFERROR(INDEX('New RRAP Items'!$B$2:$B$503,SMALL(IF('New RRAP Items'!$A$2:$A$503=$B$36,ROW('New RRAP Items'!$A$2:$A$503)-ROW('New RRAP Items'!$A$2)+1),ROW(Q12))),"")</f>
        <v>0</v>
      </c>
      <c r="AS30" s="39" cm="1">
        <f t="array" ref="AS30">IFERROR(INDEX('New RRAP Items'!$B$2:$B$503,SMALL(IF('New RRAP Items'!$A$2:$A$503=$B$37,ROW('New RRAP Items'!$A$2:$A$503)-ROW('New RRAP Items'!$A$2)+1),ROW(R12))),"")</f>
        <v>0</v>
      </c>
      <c r="AT30" s="39" cm="1">
        <f t="array" ref="AT30">IFERROR(INDEX('New RRAP Items'!$B$2:$B$503,SMALL(IF('New RRAP Items'!$A$2:$A$503=$B$38,ROW('New RRAP Items'!$A$2:$A$503)-ROW('New RRAP Items'!$A$2)+1),ROW(S12))),"")</f>
        <v>0</v>
      </c>
      <c r="AU30" s="39" cm="1">
        <f t="array" ref="AU30">IFERROR(INDEX('New RRAP Items'!$B$2:$B$503,SMALL(IF('New RRAP Items'!$A$2:$A$503=$B$39,ROW('New RRAP Items'!$A$2:$A$503)-ROW('New RRAP Items'!$A$2)+1),ROW(T12))),"")</f>
        <v>0</v>
      </c>
    </row>
    <row r="31" spans="2:47" ht="25.2" hidden="1" customHeight="1" outlineLevel="1" x14ac:dyDescent="0.3">
      <c r="B31" s="54"/>
      <c r="C31" s="55"/>
      <c r="D31" s="52"/>
      <c r="E31" s="56"/>
      <c r="F31" s="56"/>
      <c r="G31" s="56"/>
      <c r="H31" s="56"/>
      <c r="I31" s="56"/>
      <c r="J31" s="56"/>
      <c r="K31" s="57"/>
      <c r="L31" s="58"/>
      <c r="M31" s="58"/>
      <c r="N31" s="46"/>
      <c r="O31" s="58"/>
      <c r="P31" s="58"/>
      <c r="Q31" s="58"/>
      <c r="R31" s="59"/>
      <c r="S31" s="60"/>
      <c r="AB31" s="39" cm="1">
        <f t="array" ref="AB31">IFERROR(INDEX('New RRAP Items'!$B$2:$B$503,SMALL(IF('New RRAP Items'!$A$2:$A$503=$B$20,ROW('New RRAP Items'!$A$2:$A$503)-ROW('New RRAP Items'!$A$2)+1),ROW(A13))),"")</f>
        <v>0</v>
      </c>
      <c r="AC31" s="39" cm="1">
        <f t="array" ref="AC31">IFERROR(INDEX('New RRAP Items'!$B$2:$B$503,SMALL(IF('New RRAP Items'!$A$2:$A$503=$B$21,ROW('New RRAP Items'!$A$2:$A$503)-ROW('New RRAP Items'!$A$2)+1),ROW(B13))),"")</f>
        <v>0</v>
      </c>
      <c r="AD31" s="39" cm="1">
        <f t="array" ref="AD31">IFERROR(INDEX('New RRAP Items'!$B$2:$B$503,SMALL(IF('New RRAP Items'!$A$2:$A$503=$B$22,ROW('New RRAP Items'!$A$2:$A$503)-ROW('New RRAP Items'!$A$2)+1),ROW(C13))),"")</f>
        <v>0</v>
      </c>
      <c r="AE31" s="39" cm="1">
        <f t="array" ref="AE31">IFERROR(INDEX('New RRAP Items'!$B$2:$B$503,SMALL(IF('New RRAP Items'!$A$2:$A$503=$B$23,ROW('New RRAP Items'!$A$2:$A$503)-ROW('New RRAP Items'!$A$2)+1),ROW(D13))),"")</f>
        <v>0</v>
      </c>
      <c r="AF31" s="39" cm="1">
        <f t="array" ref="AF31">IFERROR(INDEX('New RRAP Items'!$B$2:$B$503,SMALL(IF('New RRAP Items'!$A$2:$A$503=$B$24,ROW('New RRAP Items'!$A$2:$A$503)-ROW('New RRAP Items'!$A$2)+1),ROW(E13))),"")</f>
        <v>0</v>
      </c>
      <c r="AG31" s="39" cm="1">
        <f t="array" ref="AG31">IFERROR(INDEX('New RRAP Items'!$B$2:$B$503,SMALL(IF('New RRAP Items'!$A$2:$A$503=$B$25,ROW('New RRAP Items'!$A$2:$A$503)-ROW('New RRAP Items'!$A$2)+1),ROW(F13))),"")</f>
        <v>0</v>
      </c>
      <c r="AH31" s="39" cm="1">
        <f t="array" ref="AH31">IFERROR(INDEX('New RRAP Items'!$B$2:$B$503,SMALL(IF('New RRAP Items'!$A$2:$A$503=$B$26,ROW('New RRAP Items'!$A$2:$A$503)-ROW('New RRAP Items'!$A$2)+1),ROW(G13))),"")</f>
        <v>0</v>
      </c>
      <c r="AI31" s="39" cm="1">
        <f t="array" ref="AI31">IFERROR(INDEX('New RRAP Items'!$B$2:$B$503,SMALL(IF('New RRAP Items'!$A$2:$A$503=$B$27,ROW('New RRAP Items'!$A$2:$A$503)-ROW('New RRAP Items'!$A$2)+1),ROW(H13))),"")</f>
        <v>0</v>
      </c>
      <c r="AJ31" s="39" cm="1">
        <f t="array" ref="AJ31">IFERROR(INDEX('New RRAP Items'!$B$2:$B$503,SMALL(IF('New RRAP Items'!$A$2:$A$503=$B$28,ROW('New RRAP Items'!$A$2:$A$503)-ROW('New RRAP Items'!$A$2)+1),ROW(I13))),"")</f>
        <v>0</v>
      </c>
      <c r="AK31" s="39" cm="1">
        <f t="array" ref="AK31">IFERROR(INDEX('New RRAP Items'!$B$2:$B$503,SMALL(IF('New RRAP Items'!$A$2:$A$503=$B$29,ROW('New RRAP Items'!$A$2:$A$503)-ROW('New RRAP Items'!$A$2)+1),ROW(J13))),"")</f>
        <v>0</v>
      </c>
      <c r="AL31" s="39" cm="1">
        <f t="array" ref="AL31">IFERROR(INDEX('New RRAP Items'!$B$2:$B$503,SMALL(IF('New RRAP Items'!$A$2:$A$503=$B$30,ROW('New RRAP Items'!$A$2:$A$503)-ROW('New RRAP Items'!$A$2)+1),ROW(K13))),"")</f>
        <v>0</v>
      </c>
      <c r="AM31" s="39" cm="1">
        <f t="array" ref="AM31">IFERROR(INDEX('New RRAP Items'!$B$2:$B$503,SMALL(IF('New RRAP Items'!$A$2:$A$503=$B$31,ROW('New RRAP Items'!$A$2:$A$503)-ROW('New RRAP Items'!$A$2)+1),ROW(L13))),"")</f>
        <v>0</v>
      </c>
      <c r="AN31" s="39" cm="1">
        <f t="array" ref="AN31">IFERROR(INDEX('New RRAP Items'!$B$2:$B$503,SMALL(IF('New RRAP Items'!$A$2:$A$503=$B$32,ROW('New RRAP Items'!$A$2:$A$503)-ROW('New RRAP Items'!$A$2)+1),ROW(M13))),"")</f>
        <v>0</v>
      </c>
      <c r="AO31" s="39" cm="1">
        <f t="array" ref="AO31">IFERROR(INDEX('New RRAP Items'!$B$2:$B$503,SMALL(IF('New RRAP Items'!$A$2:$A$503=$B$33,ROW('New RRAP Items'!$A$2:$A$503)-ROW('New RRAP Items'!$A$2)+1),ROW(N13))),"")</f>
        <v>0</v>
      </c>
      <c r="AP31" s="39" cm="1">
        <f t="array" ref="AP31">IFERROR(INDEX('New RRAP Items'!$B$2:$B$503,SMALL(IF('New RRAP Items'!$A$2:$A$503=$B$34,ROW('New RRAP Items'!$A$2:$A$503)-ROW('New RRAP Items'!$A$2)+1),ROW(O13))),"")</f>
        <v>0</v>
      </c>
      <c r="AQ31" s="39" cm="1">
        <f t="array" ref="AQ31">IFERROR(INDEX('New RRAP Items'!$B$2:$B$503,SMALL(IF('New RRAP Items'!$A$2:$A$503=$B$35,ROW('New RRAP Items'!$A$2:$A$503)-ROW('New RRAP Items'!$A$2)+1),ROW(P13))),"")</f>
        <v>0</v>
      </c>
      <c r="AR31" s="39" cm="1">
        <f t="array" ref="AR31">IFERROR(INDEX('New RRAP Items'!$B$2:$B$503,SMALL(IF('New RRAP Items'!$A$2:$A$503=$B$36,ROW('New RRAP Items'!$A$2:$A$503)-ROW('New RRAP Items'!$A$2)+1),ROW(Q13))),"")</f>
        <v>0</v>
      </c>
      <c r="AS31" s="39" cm="1">
        <f t="array" ref="AS31">IFERROR(INDEX('New RRAP Items'!$B$2:$B$503,SMALL(IF('New RRAP Items'!$A$2:$A$503=$B$37,ROW('New RRAP Items'!$A$2:$A$503)-ROW('New RRAP Items'!$A$2)+1),ROW(R13))),"")</f>
        <v>0</v>
      </c>
      <c r="AT31" s="39" cm="1">
        <f t="array" ref="AT31">IFERROR(INDEX('New RRAP Items'!$B$2:$B$503,SMALL(IF('New RRAP Items'!$A$2:$A$503=$B$38,ROW('New RRAP Items'!$A$2:$A$503)-ROW('New RRAP Items'!$A$2)+1),ROW(S13))),"")</f>
        <v>0</v>
      </c>
      <c r="AU31" s="39" cm="1">
        <f t="array" ref="AU31">IFERROR(INDEX('New RRAP Items'!$B$2:$B$503,SMALL(IF('New RRAP Items'!$A$2:$A$503=$B$39,ROW('New RRAP Items'!$A$2:$A$503)-ROW('New RRAP Items'!$A$2)+1),ROW(T13))),"")</f>
        <v>0</v>
      </c>
    </row>
    <row r="32" spans="2:47" ht="25.2" hidden="1" customHeight="1" outlineLevel="1" x14ac:dyDescent="0.3">
      <c r="B32" s="54"/>
      <c r="C32" s="55"/>
      <c r="D32" s="52"/>
      <c r="E32" s="56"/>
      <c r="F32" s="56"/>
      <c r="G32" s="56"/>
      <c r="H32" s="56"/>
      <c r="I32" s="56"/>
      <c r="J32" s="56"/>
      <c r="K32" s="57"/>
      <c r="L32" s="58"/>
      <c r="M32" s="58"/>
      <c r="N32" s="46"/>
      <c r="O32" s="58"/>
      <c r="P32" s="58"/>
      <c r="Q32" s="58"/>
      <c r="R32" s="59"/>
      <c r="S32" s="60"/>
      <c r="AB32" s="39" cm="1">
        <f t="array" ref="AB32">IFERROR(INDEX('New RRAP Items'!$B$2:$B$503,SMALL(IF('New RRAP Items'!$A$2:$A$503=$B$20,ROW('New RRAP Items'!$A$2:$A$503)-ROW('New RRAP Items'!$A$2)+1),ROW(A14))),"")</f>
        <v>0</v>
      </c>
      <c r="AC32" s="39" cm="1">
        <f t="array" ref="AC32">IFERROR(INDEX('New RRAP Items'!$B$2:$B$503,SMALL(IF('New RRAP Items'!$A$2:$A$503=$B$21,ROW('New RRAP Items'!$A$2:$A$503)-ROW('New RRAP Items'!$A$2)+1),ROW(B14))),"")</f>
        <v>0</v>
      </c>
      <c r="AD32" s="39" cm="1">
        <f t="array" ref="AD32">IFERROR(INDEX('New RRAP Items'!$B$2:$B$503,SMALL(IF('New RRAP Items'!$A$2:$A$503=$B$22,ROW('New RRAP Items'!$A$2:$A$503)-ROW('New RRAP Items'!$A$2)+1),ROW(C14))),"")</f>
        <v>0</v>
      </c>
      <c r="AE32" s="39" cm="1">
        <f t="array" ref="AE32">IFERROR(INDEX('New RRAP Items'!$B$2:$B$503,SMALL(IF('New RRAP Items'!$A$2:$A$503=$B$23,ROW('New RRAP Items'!$A$2:$A$503)-ROW('New RRAP Items'!$A$2)+1),ROW(D14))),"")</f>
        <v>0</v>
      </c>
      <c r="AF32" s="39" cm="1">
        <f t="array" ref="AF32">IFERROR(INDEX('New RRAP Items'!$B$2:$B$503,SMALL(IF('New RRAP Items'!$A$2:$A$503=$B$24,ROW('New RRAP Items'!$A$2:$A$503)-ROW('New RRAP Items'!$A$2)+1),ROW(E14))),"")</f>
        <v>0</v>
      </c>
      <c r="AG32" s="39" cm="1">
        <f t="array" ref="AG32">IFERROR(INDEX('New RRAP Items'!$B$2:$B$503,SMALL(IF('New RRAP Items'!$A$2:$A$503=$B$25,ROW('New RRAP Items'!$A$2:$A$503)-ROW('New RRAP Items'!$A$2)+1),ROW(F14))),"")</f>
        <v>0</v>
      </c>
      <c r="AH32" s="39" cm="1">
        <f t="array" ref="AH32">IFERROR(INDEX('New RRAP Items'!$B$2:$B$503,SMALL(IF('New RRAP Items'!$A$2:$A$503=$B$26,ROW('New RRAP Items'!$A$2:$A$503)-ROW('New RRAP Items'!$A$2)+1),ROW(G14))),"")</f>
        <v>0</v>
      </c>
      <c r="AI32" s="39" cm="1">
        <f t="array" ref="AI32">IFERROR(INDEX('New RRAP Items'!$B$2:$B$503,SMALL(IF('New RRAP Items'!$A$2:$A$503=$B$27,ROW('New RRAP Items'!$A$2:$A$503)-ROW('New RRAP Items'!$A$2)+1),ROW(H14))),"")</f>
        <v>0</v>
      </c>
      <c r="AJ32" s="39" cm="1">
        <f t="array" ref="AJ32">IFERROR(INDEX('New RRAP Items'!$B$2:$B$503,SMALL(IF('New RRAP Items'!$A$2:$A$503=$B$28,ROW('New RRAP Items'!$A$2:$A$503)-ROW('New RRAP Items'!$A$2)+1),ROW(I14))),"")</f>
        <v>0</v>
      </c>
      <c r="AK32" s="39" cm="1">
        <f t="array" ref="AK32">IFERROR(INDEX('New RRAP Items'!$B$2:$B$503,SMALL(IF('New RRAP Items'!$A$2:$A$503=$B$29,ROW('New RRAP Items'!$A$2:$A$503)-ROW('New RRAP Items'!$A$2)+1),ROW(J14))),"")</f>
        <v>0</v>
      </c>
      <c r="AL32" s="39" cm="1">
        <f t="array" ref="AL32">IFERROR(INDEX('New RRAP Items'!$B$2:$B$503,SMALL(IF('New RRAP Items'!$A$2:$A$503=$B$30,ROW('New RRAP Items'!$A$2:$A$503)-ROW('New RRAP Items'!$A$2)+1),ROW(K14))),"")</f>
        <v>0</v>
      </c>
      <c r="AM32" s="39" cm="1">
        <f t="array" ref="AM32">IFERROR(INDEX('New RRAP Items'!$B$2:$B$503,SMALL(IF('New RRAP Items'!$A$2:$A$503=$B$31,ROW('New RRAP Items'!$A$2:$A$503)-ROW('New RRAP Items'!$A$2)+1),ROW(L14))),"")</f>
        <v>0</v>
      </c>
      <c r="AN32" s="39" cm="1">
        <f t="array" ref="AN32">IFERROR(INDEX('New RRAP Items'!$B$2:$B$503,SMALL(IF('New RRAP Items'!$A$2:$A$503=$B$32,ROW('New RRAP Items'!$A$2:$A$503)-ROW('New RRAP Items'!$A$2)+1),ROW(M14))),"")</f>
        <v>0</v>
      </c>
      <c r="AO32" s="39" cm="1">
        <f t="array" ref="AO32">IFERROR(INDEX('New RRAP Items'!$B$2:$B$503,SMALL(IF('New RRAP Items'!$A$2:$A$503=$B$33,ROW('New RRAP Items'!$A$2:$A$503)-ROW('New RRAP Items'!$A$2)+1),ROW(N14))),"")</f>
        <v>0</v>
      </c>
      <c r="AP32" s="39" cm="1">
        <f t="array" ref="AP32">IFERROR(INDEX('New RRAP Items'!$B$2:$B$503,SMALL(IF('New RRAP Items'!$A$2:$A$503=$B$34,ROW('New RRAP Items'!$A$2:$A$503)-ROW('New RRAP Items'!$A$2)+1),ROW(O14))),"")</f>
        <v>0</v>
      </c>
      <c r="AQ32" s="39" cm="1">
        <f t="array" ref="AQ32">IFERROR(INDEX('New RRAP Items'!$B$2:$B$503,SMALL(IF('New RRAP Items'!$A$2:$A$503=$B$35,ROW('New RRAP Items'!$A$2:$A$503)-ROW('New RRAP Items'!$A$2)+1),ROW(P14))),"")</f>
        <v>0</v>
      </c>
      <c r="AR32" s="39" cm="1">
        <f t="array" ref="AR32">IFERROR(INDEX('New RRAP Items'!$B$2:$B$503,SMALL(IF('New RRAP Items'!$A$2:$A$503=$B$36,ROW('New RRAP Items'!$A$2:$A$503)-ROW('New RRAP Items'!$A$2)+1),ROW(Q14))),"")</f>
        <v>0</v>
      </c>
      <c r="AS32" s="39" cm="1">
        <f t="array" ref="AS32">IFERROR(INDEX('New RRAP Items'!$B$2:$B$503,SMALL(IF('New RRAP Items'!$A$2:$A$503=$B$37,ROW('New RRAP Items'!$A$2:$A$503)-ROW('New RRAP Items'!$A$2)+1),ROW(R14))),"")</f>
        <v>0</v>
      </c>
      <c r="AT32" s="39" cm="1">
        <f t="array" ref="AT32">IFERROR(INDEX('New RRAP Items'!$B$2:$B$503,SMALL(IF('New RRAP Items'!$A$2:$A$503=$B$38,ROW('New RRAP Items'!$A$2:$A$503)-ROW('New RRAP Items'!$A$2)+1),ROW(S14))),"")</f>
        <v>0</v>
      </c>
      <c r="AU32" s="39" cm="1">
        <f t="array" ref="AU32">IFERROR(INDEX('New RRAP Items'!$B$2:$B$503,SMALL(IF('New RRAP Items'!$A$2:$A$503=$B$39,ROW('New RRAP Items'!$A$2:$A$503)-ROW('New RRAP Items'!$A$2)+1),ROW(T14))),"")</f>
        <v>0</v>
      </c>
    </row>
    <row r="33" spans="2:47" ht="25.2" hidden="1" customHeight="1" outlineLevel="1" x14ac:dyDescent="0.3">
      <c r="B33" s="54"/>
      <c r="C33" s="55"/>
      <c r="D33" s="52"/>
      <c r="E33" s="56"/>
      <c r="F33" s="56"/>
      <c r="G33" s="56"/>
      <c r="H33" s="56"/>
      <c r="I33" s="56"/>
      <c r="J33" s="56"/>
      <c r="K33" s="57"/>
      <c r="L33" s="58"/>
      <c r="M33" s="58"/>
      <c r="N33" s="46"/>
      <c r="O33" s="58"/>
      <c r="P33" s="58"/>
      <c r="Q33" s="58"/>
      <c r="R33" s="59"/>
      <c r="S33" s="60"/>
      <c r="AB33" s="39" cm="1">
        <f t="array" ref="AB33">IFERROR(INDEX('New RRAP Items'!$B$2:$B$503,SMALL(IF('New RRAP Items'!$A$2:$A$503=$B$20,ROW('New RRAP Items'!$A$2:$A$503)-ROW('New RRAP Items'!$A$2)+1),ROW(A15))),"")</f>
        <v>0</v>
      </c>
      <c r="AC33" s="39" cm="1">
        <f t="array" ref="AC33">IFERROR(INDEX('New RRAP Items'!$B$2:$B$503,SMALL(IF('New RRAP Items'!$A$2:$A$503=$B$21,ROW('New RRAP Items'!$A$2:$A$503)-ROW('New RRAP Items'!$A$2)+1),ROW(B15))),"")</f>
        <v>0</v>
      </c>
      <c r="AD33" s="39" cm="1">
        <f t="array" ref="AD33">IFERROR(INDEX('New RRAP Items'!$B$2:$B$503,SMALL(IF('New RRAP Items'!$A$2:$A$503=$B$22,ROW('New RRAP Items'!$A$2:$A$503)-ROW('New RRAP Items'!$A$2)+1),ROW(C15))),"")</f>
        <v>0</v>
      </c>
      <c r="AE33" s="39" cm="1">
        <f t="array" ref="AE33">IFERROR(INDEX('New RRAP Items'!$B$2:$B$503,SMALL(IF('New RRAP Items'!$A$2:$A$503=$B$23,ROW('New RRAP Items'!$A$2:$A$503)-ROW('New RRAP Items'!$A$2)+1),ROW(D15))),"")</f>
        <v>0</v>
      </c>
      <c r="AF33" s="39" cm="1">
        <f t="array" ref="AF33">IFERROR(INDEX('New RRAP Items'!$B$2:$B$503,SMALL(IF('New RRAP Items'!$A$2:$A$503=$B$24,ROW('New RRAP Items'!$A$2:$A$503)-ROW('New RRAP Items'!$A$2)+1),ROW(E15))),"")</f>
        <v>0</v>
      </c>
      <c r="AG33" s="39" cm="1">
        <f t="array" ref="AG33">IFERROR(INDEX('New RRAP Items'!$B$2:$B$503,SMALL(IF('New RRAP Items'!$A$2:$A$503=$B$25,ROW('New RRAP Items'!$A$2:$A$503)-ROW('New RRAP Items'!$A$2)+1),ROW(F15))),"")</f>
        <v>0</v>
      </c>
      <c r="AH33" s="39" cm="1">
        <f t="array" ref="AH33">IFERROR(INDEX('New RRAP Items'!$B$2:$B$503,SMALL(IF('New RRAP Items'!$A$2:$A$503=$B$26,ROW('New RRAP Items'!$A$2:$A$503)-ROW('New RRAP Items'!$A$2)+1),ROW(G15))),"")</f>
        <v>0</v>
      </c>
      <c r="AI33" s="39" cm="1">
        <f t="array" ref="AI33">IFERROR(INDEX('New RRAP Items'!$B$2:$B$503,SMALL(IF('New RRAP Items'!$A$2:$A$503=$B$27,ROW('New RRAP Items'!$A$2:$A$503)-ROW('New RRAP Items'!$A$2)+1),ROW(H15))),"")</f>
        <v>0</v>
      </c>
      <c r="AJ33" s="39" cm="1">
        <f t="array" ref="AJ33">IFERROR(INDEX('New RRAP Items'!$B$2:$B$503,SMALL(IF('New RRAP Items'!$A$2:$A$503=$B$28,ROW('New RRAP Items'!$A$2:$A$503)-ROW('New RRAP Items'!$A$2)+1),ROW(I15))),"")</f>
        <v>0</v>
      </c>
      <c r="AK33" s="39" cm="1">
        <f t="array" ref="AK33">IFERROR(INDEX('New RRAP Items'!$B$2:$B$503,SMALL(IF('New RRAP Items'!$A$2:$A$503=$B$29,ROW('New RRAP Items'!$A$2:$A$503)-ROW('New RRAP Items'!$A$2)+1),ROW(J15))),"")</f>
        <v>0</v>
      </c>
      <c r="AL33" s="39" cm="1">
        <f t="array" ref="AL33">IFERROR(INDEX('New RRAP Items'!$B$2:$B$503,SMALL(IF('New RRAP Items'!$A$2:$A$503=$B$30,ROW('New RRAP Items'!$A$2:$A$503)-ROW('New RRAP Items'!$A$2)+1),ROW(K15))),"")</f>
        <v>0</v>
      </c>
      <c r="AM33" s="39" cm="1">
        <f t="array" ref="AM33">IFERROR(INDEX('New RRAP Items'!$B$2:$B$503,SMALL(IF('New RRAP Items'!$A$2:$A$503=$B$31,ROW('New RRAP Items'!$A$2:$A$503)-ROW('New RRAP Items'!$A$2)+1),ROW(L15))),"")</f>
        <v>0</v>
      </c>
      <c r="AN33" s="39" cm="1">
        <f t="array" ref="AN33">IFERROR(INDEX('New RRAP Items'!$B$2:$B$503,SMALL(IF('New RRAP Items'!$A$2:$A$503=$B$32,ROW('New RRAP Items'!$A$2:$A$503)-ROW('New RRAP Items'!$A$2)+1),ROW(M15))),"")</f>
        <v>0</v>
      </c>
      <c r="AO33" s="39" cm="1">
        <f t="array" ref="AO33">IFERROR(INDEX('New RRAP Items'!$B$2:$B$503,SMALL(IF('New RRAP Items'!$A$2:$A$503=$B$33,ROW('New RRAP Items'!$A$2:$A$503)-ROW('New RRAP Items'!$A$2)+1),ROW(N15))),"")</f>
        <v>0</v>
      </c>
      <c r="AP33" s="39" cm="1">
        <f t="array" ref="AP33">IFERROR(INDEX('New RRAP Items'!$B$2:$B$503,SMALL(IF('New RRAP Items'!$A$2:$A$503=$B$34,ROW('New RRAP Items'!$A$2:$A$503)-ROW('New RRAP Items'!$A$2)+1),ROW(O15))),"")</f>
        <v>0</v>
      </c>
      <c r="AQ33" s="39" cm="1">
        <f t="array" ref="AQ33">IFERROR(INDEX('New RRAP Items'!$B$2:$B$503,SMALL(IF('New RRAP Items'!$A$2:$A$503=$B$35,ROW('New RRAP Items'!$A$2:$A$503)-ROW('New RRAP Items'!$A$2)+1),ROW(P15))),"")</f>
        <v>0</v>
      </c>
      <c r="AR33" s="39" cm="1">
        <f t="array" ref="AR33">IFERROR(INDEX('New RRAP Items'!$B$2:$B$503,SMALL(IF('New RRAP Items'!$A$2:$A$503=$B$36,ROW('New RRAP Items'!$A$2:$A$503)-ROW('New RRAP Items'!$A$2)+1),ROW(Q15))),"")</f>
        <v>0</v>
      </c>
      <c r="AS33" s="39" cm="1">
        <f t="array" ref="AS33">IFERROR(INDEX('New RRAP Items'!$B$2:$B$503,SMALL(IF('New RRAP Items'!$A$2:$A$503=$B$37,ROW('New RRAP Items'!$A$2:$A$503)-ROW('New RRAP Items'!$A$2)+1),ROW(R15))),"")</f>
        <v>0</v>
      </c>
      <c r="AT33" s="39" cm="1">
        <f t="array" ref="AT33">IFERROR(INDEX('New RRAP Items'!$B$2:$B$503,SMALL(IF('New RRAP Items'!$A$2:$A$503=$B$38,ROW('New RRAP Items'!$A$2:$A$503)-ROW('New RRAP Items'!$A$2)+1),ROW(S15))),"")</f>
        <v>0</v>
      </c>
      <c r="AU33" s="39" cm="1">
        <f t="array" ref="AU33">IFERROR(INDEX('New RRAP Items'!$B$2:$B$503,SMALL(IF('New RRAP Items'!$A$2:$A$503=$B$39,ROW('New RRAP Items'!$A$2:$A$503)-ROW('New RRAP Items'!$A$2)+1),ROW(T15))),"")</f>
        <v>0</v>
      </c>
    </row>
    <row r="34" spans="2:47" ht="25.2" hidden="1" customHeight="1" outlineLevel="1" x14ac:dyDescent="0.3">
      <c r="B34" s="54"/>
      <c r="C34" s="55"/>
      <c r="D34" s="52"/>
      <c r="E34" s="56"/>
      <c r="F34" s="56"/>
      <c r="G34" s="56"/>
      <c r="H34" s="56"/>
      <c r="I34" s="56"/>
      <c r="J34" s="56"/>
      <c r="K34" s="57"/>
      <c r="L34" s="58"/>
      <c r="M34" s="58"/>
      <c r="N34" s="46"/>
      <c r="O34" s="58"/>
      <c r="P34" s="58"/>
      <c r="Q34" s="58"/>
      <c r="R34" s="59"/>
      <c r="S34" s="60"/>
      <c r="AB34" s="39" cm="1">
        <f t="array" ref="AB34">IFERROR(INDEX('New RRAP Items'!$B$2:$B$503,SMALL(IF('New RRAP Items'!$A$2:$A$503=$B$20,ROW('New RRAP Items'!$A$2:$A$503)-ROW('New RRAP Items'!$A$2)+1),ROW(A16))),"")</f>
        <v>0</v>
      </c>
      <c r="AC34" s="39" cm="1">
        <f t="array" ref="AC34">IFERROR(INDEX('New RRAP Items'!$B$2:$B$503,SMALL(IF('New RRAP Items'!$A$2:$A$503=$B$21,ROW('New RRAP Items'!$A$2:$A$503)-ROW('New RRAP Items'!$A$2)+1),ROW(B16))),"")</f>
        <v>0</v>
      </c>
      <c r="AD34" s="39" cm="1">
        <f t="array" ref="AD34">IFERROR(INDEX('New RRAP Items'!$B$2:$B$503,SMALL(IF('New RRAP Items'!$A$2:$A$503=$B$22,ROW('New RRAP Items'!$A$2:$A$503)-ROW('New RRAP Items'!$A$2)+1),ROW(C16))),"")</f>
        <v>0</v>
      </c>
      <c r="AE34" s="39" cm="1">
        <f t="array" ref="AE34">IFERROR(INDEX('New RRAP Items'!$B$2:$B$503,SMALL(IF('New RRAP Items'!$A$2:$A$503=$B$23,ROW('New RRAP Items'!$A$2:$A$503)-ROW('New RRAP Items'!$A$2)+1),ROW(D16))),"")</f>
        <v>0</v>
      </c>
      <c r="AF34" s="39" cm="1">
        <f t="array" ref="AF34">IFERROR(INDEX('New RRAP Items'!$B$2:$B$503,SMALL(IF('New RRAP Items'!$A$2:$A$503=$B$24,ROW('New RRAP Items'!$A$2:$A$503)-ROW('New RRAP Items'!$A$2)+1),ROW(E16))),"")</f>
        <v>0</v>
      </c>
      <c r="AG34" s="39" cm="1">
        <f t="array" ref="AG34">IFERROR(INDEX('New RRAP Items'!$B$2:$B$503,SMALL(IF('New RRAP Items'!$A$2:$A$503=$B$25,ROW('New RRAP Items'!$A$2:$A$503)-ROW('New RRAP Items'!$A$2)+1),ROW(F16))),"")</f>
        <v>0</v>
      </c>
      <c r="AH34" s="39" cm="1">
        <f t="array" ref="AH34">IFERROR(INDEX('New RRAP Items'!$B$2:$B$503,SMALL(IF('New RRAP Items'!$A$2:$A$503=$B$26,ROW('New RRAP Items'!$A$2:$A$503)-ROW('New RRAP Items'!$A$2)+1),ROW(G16))),"")</f>
        <v>0</v>
      </c>
      <c r="AI34" s="39" cm="1">
        <f t="array" ref="AI34">IFERROR(INDEX('New RRAP Items'!$B$2:$B$503,SMALL(IF('New RRAP Items'!$A$2:$A$503=$B$27,ROW('New RRAP Items'!$A$2:$A$503)-ROW('New RRAP Items'!$A$2)+1),ROW(H16))),"")</f>
        <v>0</v>
      </c>
      <c r="AJ34" s="39" cm="1">
        <f t="array" ref="AJ34">IFERROR(INDEX('New RRAP Items'!$B$2:$B$503,SMALL(IF('New RRAP Items'!$A$2:$A$503=$B$28,ROW('New RRAP Items'!$A$2:$A$503)-ROW('New RRAP Items'!$A$2)+1),ROW(I16))),"")</f>
        <v>0</v>
      </c>
      <c r="AK34" s="39" cm="1">
        <f t="array" ref="AK34">IFERROR(INDEX('New RRAP Items'!$B$2:$B$503,SMALL(IF('New RRAP Items'!$A$2:$A$503=$B$29,ROW('New RRAP Items'!$A$2:$A$503)-ROW('New RRAP Items'!$A$2)+1),ROW(J16))),"")</f>
        <v>0</v>
      </c>
      <c r="AL34" s="39" cm="1">
        <f t="array" ref="AL34">IFERROR(INDEX('New RRAP Items'!$B$2:$B$503,SMALL(IF('New RRAP Items'!$A$2:$A$503=$B$30,ROW('New RRAP Items'!$A$2:$A$503)-ROW('New RRAP Items'!$A$2)+1),ROW(K16))),"")</f>
        <v>0</v>
      </c>
      <c r="AM34" s="39" cm="1">
        <f t="array" ref="AM34">IFERROR(INDEX('New RRAP Items'!$B$2:$B$503,SMALL(IF('New RRAP Items'!$A$2:$A$503=$B$31,ROW('New RRAP Items'!$A$2:$A$503)-ROW('New RRAP Items'!$A$2)+1),ROW(L16))),"")</f>
        <v>0</v>
      </c>
      <c r="AN34" s="39" cm="1">
        <f t="array" ref="AN34">IFERROR(INDEX('New RRAP Items'!$B$2:$B$503,SMALL(IF('New RRAP Items'!$A$2:$A$503=$B$32,ROW('New RRAP Items'!$A$2:$A$503)-ROW('New RRAP Items'!$A$2)+1),ROW(M16))),"")</f>
        <v>0</v>
      </c>
      <c r="AO34" s="39" cm="1">
        <f t="array" ref="AO34">IFERROR(INDEX('New RRAP Items'!$B$2:$B$503,SMALL(IF('New RRAP Items'!$A$2:$A$503=$B$33,ROW('New RRAP Items'!$A$2:$A$503)-ROW('New RRAP Items'!$A$2)+1),ROW(N16))),"")</f>
        <v>0</v>
      </c>
      <c r="AP34" s="39" cm="1">
        <f t="array" ref="AP34">IFERROR(INDEX('New RRAP Items'!$B$2:$B$503,SMALL(IF('New RRAP Items'!$A$2:$A$503=$B$34,ROW('New RRAP Items'!$A$2:$A$503)-ROW('New RRAP Items'!$A$2)+1),ROW(O16))),"")</f>
        <v>0</v>
      </c>
      <c r="AQ34" s="39" cm="1">
        <f t="array" ref="AQ34">IFERROR(INDEX('New RRAP Items'!$B$2:$B$503,SMALL(IF('New RRAP Items'!$A$2:$A$503=$B$35,ROW('New RRAP Items'!$A$2:$A$503)-ROW('New RRAP Items'!$A$2)+1),ROW(P16))),"")</f>
        <v>0</v>
      </c>
      <c r="AR34" s="39" cm="1">
        <f t="array" ref="AR34">IFERROR(INDEX('New RRAP Items'!$B$2:$B$503,SMALL(IF('New RRAP Items'!$A$2:$A$503=$B$36,ROW('New RRAP Items'!$A$2:$A$503)-ROW('New RRAP Items'!$A$2)+1),ROW(Q16))),"")</f>
        <v>0</v>
      </c>
      <c r="AS34" s="39" cm="1">
        <f t="array" ref="AS34">IFERROR(INDEX('New RRAP Items'!$B$2:$B$503,SMALL(IF('New RRAP Items'!$A$2:$A$503=$B$37,ROW('New RRAP Items'!$A$2:$A$503)-ROW('New RRAP Items'!$A$2)+1),ROW(R16))),"")</f>
        <v>0</v>
      </c>
      <c r="AT34" s="39" cm="1">
        <f t="array" ref="AT34">IFERROR(INDEX('New RRAP Items'!$B$2:$B$503,SMALL(IF('New RRAP Items'!$A$2:$A$503=$B$38,ROW('New RRAP Items'!$A$2:$A$503)-ROW('New RRAP Items'!$A$2)+1),ROW(S16))),"")</f>
        <v>0</v>
      </c>
      <c r="AU34" s="39" cm="1">
        <f t="array" ref="AU34">IFERROR(INDEX('New RRAP Items'!$B$2:$B$503,SMALL(IF('New RRAP Items'!$A$2:$A$503=$B$39,ROW('New RRAP Items'!$A$2:$A$503)-ROW('New RRAP Items'!$A$2)+1),ROW(T16))),"")</f>
        <v>0</v>
      </c>
    </row>
    <row r="35" spans="2:47" ht="25.2" hidden="1" customHeight="1" outlineLevel="1" x14ac:dyDescent="0.3">
      <c r="B35" s="54"/>
      <c r="C35" s="55"/>
      <c r="D35" s="52"/>
      <c r="E35" s="56"/>
      <c r="F35" s="56"/>
      <c r="G35" s="56"/>
      <c r="H35" s="56"/>
      <c r="I35" s="56"/>
      <c r="J35" s="56"/>
      <c r="K35" s="57"/>
      <c r="L35" s="58"/>
      <c r="M35" s="58"/>
      <c r="N35" s="46"/>
      <c r="O35" s="58"/>
      <c r="P35" s="58"/>
      <c r="Q35" s="58"/>
      <c r="R35" s="59"/>
      <c r="S35" s="60"/>
      <c r="AB35" s="39" cm="1">
        <f t="array" ref="AB35">IFERROR(INDEX('New RRAP Items'!$B$2:$B$503,SMALL(IF('New RRAP Items'!$A$2:$A$503=$B$20,ROW('New RRAP Items'!$A$2:$A$503)-ROW('New RRAP Items'!$A$2)+1),ROW(A17))),"")</f>
        <v>0</v>
      </c>
      <c r="AC35" s="39"/>
      <c r="AD35" s="39"/>
      <c r="AE35" s="39"/>
      <c r="AF35" s="39" cm="1">
        <f t="array" ref="AF35">IFERROR(INDEX('New RRAP Items'!$B$2:$B$503,SMALL(IF('New RRAP Items'!$A$2:$A$503=$B$24,ROW('New RRAP Items'!$A$2:$A$503)-ROW('New RRAP Items'!$A$2)+1),ROW(E17))),"")</f>
        <v>0</v>
      </c>
      <c r="AG35" s="39" cm="1">
        <f t="array" ref="AG35">IFERROR(INDEX('New RRAP Items'!$B$2:$B$503,SMALL(IF('New RRAP Items'!$A$2:$A$503=$B$25,ROW('New RRAP Items'!$A$2:$A$503)-ROW('New RRAP Items'!$A$2)+1),ROW(F17))),"")</f>
        <v>0</v>
      </c>
      <c r="AH35" s="39" cm="1">
        <f t="array" ref="AH35">IFERROR(INDEX('New RRAP Items'!$B$2:$B$503,SMALL(IF('New RRAP Items'!$A$2:$A$503=$B$26,ROW('New RRAP Items'!$A$2:$A$503)-ROW('New RRAP Items'!$A$2)+1),ROW(G17))),"")</f>
        <v>0</v>
      </c>
      <c r="AI35" s="39" cm="1">
        <f t="array" ref="AI35">IFERROR(INDEX('New RRAP Items'!$B$2:$B$503,SMALL(IF('New RRAP Items'!$A$2:$A$503=$B$27,ROW('New RRAP Items'!$A$2:$A$503)-ROW('New RRAP Items'!$A$2)+1),ROW(H17))),"")</f>
        <v>0</v>
      </c>
      <c r="AJ35" s="39" cm="1">
        <f t="array" ref="AJ35">IFERROR(INDEX('New RRAP Items'!$B$2:$B$503,SMALL(IF('New RRAP Items'!$A$2:$A$503=$B$28,ROW('New RRAP Items'!$A$2:$A$503)-ROW('New RRAP Items'!$A$2)+1),ROW(I17))),"")</f>
        <v>0</v>
      </c>
      <c r="AK35" s="39" cm="1">
        <f t="array" ref="AK35">IFERROR(INDEX('New RRAP Items'!$B$2:$B$503,SMALL(IF('New RRAP Items'!$A$2:$A$503=$B$29,ROW('New RRAP Items'!$A$2:$A$503)-ROW('New RRAP Items'!$A$2)+1),ROW(J17))),"")</f>
        <v>0</v>
      </c>
      <c r="AL35" s="39" cm="1">
        <f t="array" ref="AL35">IFERROR(INDEX('New RRAP Items'!$B$2:$B$503,SMALL(IF('New RRAP Items'!$A$2:$A$503=$B$30,ROW('New RRAP Items'!$A$2:$A$503)-ROW('New RRAP Items'!$A$2)+1),ROW(K17))),"")</f>
        <v>0</v>
      </c>
      <c r="AM35" s="39" cm="1">
        <f t="array" ref="AM35">IFERROR(INDEX('New RRAP Items'!$B$2:$B$503,SMALL(IF('New RRAP Items'!$A$2:$A$503=$B$31,ROW('New RRAP Items'!$A$2:$A$503)-ROW('New RRAP Items'!$A$2)+1),ROW(L17))),"")</f>
        <v>0</v>
      </c>
      <c r="AN35" s="39" cm="1">
        <f t="array" ref="AN35">IFERROR(INDEX('New RRAP Items'!$B$2:$B$503,SMALL(IF('New RRAP Items'!$A$2:$A$503=$B$32,ROW('New RRAP Items'!$A$2:$A$503)-ROW('New RRAP Items'!$A$2)+1),ROW(M17))),"")</f>
        <v>0</v>
      </c>
      <c r="AO35" s="39" cm="1">
        <f t="array" ref="AO35">IFERROR(INDEX('New RRAP Items'!$B$2:$B$503,SMALL(IF('New RRAP Items'!$A$2:$A$503=$B$33,ROW('New RRAP Items'!$A$2:$A$503)-ROW('New RRAP Items'!$A$2)+1),ROW(N17))),"")</f>
        <v>0</v>
      </c>
      <c r="AP35" s="39" cm="1">
        <f t="array" ref="AP35">IFERROR(INDEX('New RRAP Items'!$B$2:$B$503,SMALL(IF('New RRAP Items'!$A$2:$A$503=$B$34,ROW('New RRAP Items'!$A$2:$A$503)-ROW('New RRAP Items'!$A$2)+1),ROW(O17))),"")</f>
        <v>0</v>
      </c>
      <c r="AQ35" s="39" cm="1">
        <f t="array" ref="AQ35">IFERROR(INDEX('New RRAP Items'!$B$2:$B$503,SMALL(IF('New RRAP Items'!$A$2:$A$503=$B$35,ROW('New RRAP Items'!$A$2:$A$503)-ROW('New RRAP Items'!$A$2)+1),ROW(P17))),"")</f>
        <v>0</v>
      </c>
      <c r="AR35" s="39" cm="1">
        <f t="array" ref="AR35">IFERROR(INDEX('New RRAP Items'!$B$2:$B$503,SMALL(IF('New RRAP Items'!$A$2:$A$503=$B$36,ROW('New RRAP Items'!$A$2:$A$503)-ROW('New RRAP Items'!$A$2)+1),ROW(Q17))),"")</f>
        <v>0</v>
      </c>
      <c r="AS35" s="39" cm="1">
        <f t="array" ref="AS35">IFERROR(INDEX('New RRAP Items'!$B$2:$B$503,SMALL(IF('New RRAP Items'!$A$2:$A$503=$B$37,ROW('New RRAP Items'!$A$2:$A$503)-ROW('New RRAP Items'!$A$2)+1),ROW(R17))),"")</f>
        <v>0</v>
      </c>
      <c r="AT35" s="39" cm="1">
        <f t="array" ref="AT35">IFERROR(INDEX('New RRAP Items'!$B$2:$B$503,SMALL(IF('New RRAP Items'!$A$2:$A$503=$B$38,ROW('New RRAP Items'!$A$2:$A$503)-ROW('New RRAP Items'!$A$2)+1),ROW(S17))),"")</f>
        <v>0</v>
      </c>
      <c r="AU35" s="39" cm="1">
        <f t="array" ref="AU35">IFERROR(INDEX('New RRAP Items'!$B$2:$B$503,SMALL(IF('New RRAP Items'!$A$2:$A$503=$B$39,ROW('New RRAP Items'!$A$2:$A$503)-ROW('New RRAP Items'!$A$2)+1),ROW(T17))),"")</f>
        <v>0</v>
      </c>
    </row>
    <row r="36" spans="2:47" ht="25.2" hidden="1" customHeight="1" outlineLevel="1" x14ac:dyDescent="0.3">
      <c r="B36" s="54"/>
      <c r="C36" s="55"/>
      <c r="D36" s="52"/>
      <c r="E36" s="56"/>
      <c r="F36" s="56"/>
      <c r="G36" s="56"/>
      <c r="H36" s="56"/>
      <c r="I36" s="56"/>
      <c r="J36" s="56"/>
      <c r="K36" s="57"/>
      <c r="L36" s="58"/>
      <c r="M36" s="58"/>
      <c r="N36" s="46"/>
      <c r="O36" s="58"/>
      <c r="P36" s="58"/>
      <c r="Q36" s="58"/>
      <c r="R36" s="59"/>
      <c r="S36" s="60"/>
      <c r="AB36" s="37" cm="1">
        <f t="array" ref="AB36">IFERROR(INDEX('New RRAP Items'!$B$2:$B$503,SMALL(IF('New RRAP Items'!$A$2:$A$503=$B$20,ROW('New RRAP Items'!$A$2:$A$503)-ROW('New RRAP Items'!$A$2)+1),ROW(A18))),"")</f>
        <v>0</v>
      </c>
    </row>
    <row r="37" spans="2:47" ht="25.2" hidden="1" customHeight="1" outlineLevel="1" x14ac:dyDescent="0.3">
      <c r="B37" s="54"/>
      <c r="C37" s="55"/>
      <c r="D37" s="52"/>
      <c r="E37" s="56"/>
      <c r="F37" s="56"/>
      <c r="G37" s="56"/>
      <c r="H37" s="56"/>
      <c r="I37" s="56"/>
      <c r="J37" s="56"/>
      <c r="K37" s="57"/>
      <c r="L37" s="58"/>
      <c r="M37" s="58"/>
      <c r="N37" s="46"/>
      <c r="O37" s="58"/>
      <c r="P37" s="58"/>
      <c r="Q37" s="58"/>
      <c r="R37" s="59"/>
      <c r="S37" s="60"/>
      <c r="AB37" s="37" t="str">
        <f>IF('New RRAP Items'!$A20=$B37,'New RRAP Items'!$B20,"")</f>
        <v/>
      </c>
    </row>
    <row r="38" spans="2:47" ht="25.2" hidden="1" customHeight="1" outlineLevel="1" x14ac:dyDescent="0.3">
      <c r="B38" s="54"/>
      <c r="C38" s="55"/>
      <c r="D38" s="52"/>
      <c r="E38" s="56"/>
      <c r="F38" s="56"/>
      <c r="G38" s="56"/>
      <c r="H38" s="56"/>
      <c r="I38" s="56"/>
      <c r="J38" s="56"/>
      <c r="K38" s="57"/>
      <c r="L38" s="58"/>
      <c r="M38" s="58"/>
      <c r="N38" s="46"/>
      <c r="O38" s="58"/>
      <c r="P38" s="58"/>
      <c r="Q38" s="58"/>
      <c r="R38" s="59"/>
      <c r="S38" s="60"/>
    </row>
    <row r="39" spans="2:47" ht="25.2" hidden="1" customHeight="1" outlineLevel="1" x14ac:dyDescent="0.3">
      <c r="B39" s="54"/>
      <c r="C39" s="55"/>
      <c r="D39" s="52"/>
      <c r="E39" s="56"/>
      <c r="F39" s="56"/>
      <c r="G39" s="56"/>
      <c r="H39" s="56"/>
      <c r="I39" s="56"/>
      <c r="J39" s="56"/>
      <c r="K39" s="57"/>
      <c r="L39" s="58"/>
      <c r="M39" s="58"/>
      <c r="N39" s="46"/>
      <c r="O39" s="58"/>
      <c r="P39" s="58"/>
      <c r="Q39" s="58"/>
      <c r="R39" s="59"/>
      <c r="S39" s="60"/>
    </row>
    <row r="40" spans="2:47" ht="15.6" collapsed="1" x14ac:dyDescent="0.3">
      <c r="B40" s="70" t="s">
        <v>6</v>
      </c>
      <c r="C40" s="70"/>
      <c r="D40" s="71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2">
        <f>SUM(R20:R39)</f>
        <v>0</v>
      </c>
      <c r="S40" s="72"/>
      <c r="AB40" s="37" t="str">
        <f>IF('New RRAP Items'!$A24=$B40,'New RRAP Items'!$B24,"")</f>
        <v/>
      </c>
    </row>
    <row r="41" spans="2:47" ht="15.6" x14ac:dyDescent="0.3">
      <c r="B41" s="73" t="s">
        <v>211</v>
      </c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4"/>
      <c r="S41" s="75"/>
      <c r="AB41" s="37" t="str">
        <f>IF('New RRAP Items'!$A25=$B41,'New RRAP Items'!$B25,"")</f>
        <v/>
      </c>
    </row>
    <row r="42" spans="2:47" ht="15.6" x14ac:dyDescent="0.3">
      <c r="B42" s="49" t="s">
        <v>212</v>
      </c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1"/>
      <c r="R42" s="52"/>
      <c r="S42" s="53"/>
      <c r="AB42" s="37" t="str">
        <f>IF('New RRAP Items'!$A26=$B42,'New RRAP Items'!$B26,"")</f>
        <v/>
      </c>
    </row>
    <row r="43" spans="2:47" ht="115.95" customHeight="1" x14ac:dyDescent="0.65">
      <c r="B43" s="47" t="s">
        <v>196</v>
      </c>
      <c r="C43" s="48"/>
      <c r="D43" s="48"/>
      <c r="E43" s="48"/>
      <c r="F43" s="48"/>
      <c r="G43" s="48"/>
      <c r="H43" s="48"/>
      <c r="I43" s="48"/>
      <c r="J43" s="48"/>
      <c r="K43" s="48"/>
      <c r="AB43" s="37" t="str">
        <f>IF('New RRAP Items'!$A27=$B43,'New RRAP Items'!$B27,"")</f>
        <v/>
      </c>
    </row>
    <row r="44" spans="2:47" x14ac:dyDescent="0.3">
      <c r="AB44" s="37" t="str">
        <f>IF('New RRAP Items'!$A28=$B44,'New RRAP Items'!$B28,"")</f>
        <v/>
      </c>
    </row>
    <row r="45" spans="2:47" x14ac:dyDescent="0.3">
      <c r="AB45" s="37" t="str">
        <f>IF('New RRAP Items'!$A29=$B45,'New RRAP Items'!$B29,"")</f>
        <v/>
      </c>
    </row>
    <row r="46" spans="2:47" x14ac:dyDescent="0.3">
      <c r="AB46" s="37" t="str">
        <f>IF('New RRAP Items'!$A30=$B46,'New RRAP Items'!$B30,"")</f>
        <v/>
      </c>
    </row>
    <row r="47" spans="2:47" x14ac:dyDescent="0.3">
      <c r="AB47" s="37" t="str">
        <f>IF('New RRAP Items'!$A31=$B47,'New RRAP Items'!$B31,"")</f>
        <v/>
      </c>
    </row>
    <row r="48" spans="2:47" x14ac:dyDescent="0.3">
      <c r="AB48" s="37" t="str">
        <f>IF('New RRAP Items'!$A32=$B48,'New RRAP Items'!$B32,"")</f>
        <v/>
      </c>
    </row>
    <row r="49" spans="28:28" x14ac:dyDescent="0.3">
      <c r="AB49" s="37" t="str">
        <f>IF('New RRAP Items'!$A34=$B49,'New RRAP Items'!$B34,"")</f>
        <v/>
      </c>
    </row>
    <row r="50" spans="28:28" x14ac:dyDescent="0.3">
      <c r="AB50" s="37" t="str">
        <f>IF('New RRAP Items'!$A35=$B50,'New RRAP Items'!$B35,"")</f>
        <v/>
      </c>
    </row>
    <row r="51" spans="28:28" x14ac:dyDescent="0.3">
      <c r="AB51" s="37" t="str">
        <f>IF('New RRAP Items'!$A36=$B51,'New RRAP Items'!$B36,"")</f>
        <v/>
      </c>
    </row>
    <row r="52" spans="28:28" x14ac:dyDescent="0.3">
      <c r="AB52" s="37" t="str">
        <f>IF('New RRAP Items'!$A37=$B52,'New RRAP Items'!$B37,"")</f>
        <v/>
      </c>
    </row>
    <row r="53" spans="28:28" x14ac:dyDescent="0.3">
      <c r="AB53" s="37" t="str">
        <f>IF('New RRAP Items'!$A38=$B53,'New RRAP Items'!$B38,"")</f>
        <v/>
      </c>
    </row>
    <row r="54" spans="28:28" x14ac:dyDescent="0.3">
      <c r="AB54" s="37" t="str">
        <f>IF('New RRAP Items'!$A39=$B54,'New RRAP Items'!$B39,"")</f>
        <v/>
      </c>
    </row>
    <row r="55" spans="28:28" x14ac:dyDescent="0.3">
      <c r="AB55" s="37" t="str">
        <f>IF('New RRAP Items'!$A40=$B55,'New RRAP Items'!$B40,"")</f>
        <v/>
      </c>
    </row>
    <row r="56" spans="28:28" x14ac:dyDescent="0.3">
      <c r="AB56" s="37" t="str">
        <f>IF('New RRAP Items'!$A41=$B56,'New RRAP Items'!$B41,"")</f>
        <v/>
      </c>
    </row>
    <row r="57" spans="28:28" x14ac:dyDescent="0.3">
      <c r="AB57" s="37" t="str">
        <f>IF('New RRAP Items'!$A42=$B57,'New RRAP Items'!$B42,"")</f>
        <v/>
      </c>
    </row>
    <row r="58" spans="28:28" x14ac:dyDescent="0.3">
      <c r="AB58" s="37" t="str">
        <f>IF('New RRAP Items'!$A43=$B58,'New RRAP Items'!$B43,"")</f>
        <v/>
      </c>
    </row>
    <row r="59" spans="28:28" x14ac:dyDescent="0.3">
      <c r="AB59" s="37" t="str">
        <f>IF('New RRAP Items'!$A44=$B59,'New RRAP Items'!$B44,"")</f>
        <v/>
      </c>
    </row>
    <row r="60" spans="28:28" x14ac:dyDescent="0.3">
      <c r="AB60" s="37" t="str">
        <f>IF('New RRAP Items'!$A45=$B60,'New RRAP Items'!$B45,"")</f>
        <v/>
      </c>
    </row>
    <row r="61" spans="28:28" x14ac:dyDescent="0.3">
      <c r="AB61" s="37" t="str">
        <f>IF('New RRAP Items'!$A46=$B61,'New RRAP Items'!$B46,"")</f>
        <v/>
      </c>
    </row>
    <row r="62" spans="28:28" x14ac:dyDescent="0.3">
      <c r="AB62" s="37" t="str">
        <f>IF('New RRAP Items'!$A47=$B62,'New RRAP Items'!$B47,"")</f>
        <v/>
      </c>
    </row>
    <row r="63" spans="28:28" x14ac:dyDescent="0.3">
      <c r="AB63" s="37" t="str">
        <f>IF('New RRAP Items'!$A48=$B63,'New RRAP Items'!$B48,"")</f>
        <v/>
      </c>
    </row>
    <row r="64" spans="28:28" x14ac:dyDescent="0.3">
      <c r="AB64" s="37" t="str">
        <f>IF('New RRAP Items'!$A50=$B64,'New RRAP Items'!$B50,"")</f>
        <v/>
      </c>
    </row>
    <row r="65" spans="28:28" x14ac:dyDescent="0.3">
      <c r="AB65" s="37" t="str">
        <f>IF('New RRAP Items'!$A51=$B65,'New RRAP Items'!$B51,"")</f>
        <v/>
      </c>
    </row>
    <row r="66" spans="28:28" x14ac:dyDescent="0.3">
      <c r="AB66" s="37" t="str">
        <f>IF('New RRAP Items'!$A52=$B66,'New RRAP Items'!$B52,"")</f>
        <v/>
      </c>
    </row>
    <row r="67" spans="28:28" x14ac:dyDescent="0.3">
      <c r="AB67" s="37" t="str">
        <f>IF('New RRAP Items'!$A53=$B67,'New RRAP Items'!$B53,"")</f>
        <v/>
      </c>
    </row>
    <row r="68" spans="28:28" x14ac:dyDescent="0.3">
      <c r="AB68" s="37" t="str">
        <f>IF('New RRAP Items'!$A54=$B68,'New RRAP Items'!$B54,"")</f>
        <v/>
      </c>
    </row>
    <row r="69" spans="28:28" x14ac:dyDescent="0.3">
      <c r="AB69" s="37" t="str">
        <f>IF('New RRAP Items'!$A55=$B69,'New RRAP Items'!$B55,"")</f>
        <v/>
      </c>
    </row>
    <row r="70" spans="28:28" x14ac:dyDescent="0.3">
      <c r="AB70" s="37" t="str">
        <f>IF('New RRAP Items'!$A56=$B70,'New RRAP Items'!$B56,"")</f>
        <v/>
      </c>
    </row>
    <row r="71" spans="28:28" x14ac:dyDescent="0.3">
      <c r="AB71" s="37" t="str">
        <f>IF('New RRAP Items'!$A57=$B71,'New RRAP Items'!$B57,"")</f>
        <v/>
      </c>
    </row>
    <row r="72" spans="28:28" x14ac:dyDescent="0.3">
      <c r="AB72" s="37" t="str">
        <f>IF('New RRAP Items'!$A58=$B72,'New RRAP Items'!$B58,"")</f>
        <v/>
      </c>
    </row>
    <row r="73" spans="28:28" x14ac:dyDescent="0.3">
      <c r="AB73" s="37" t="str">
        <f>IF('New RRAP Items'!$A59=$B73,'New RRAP Items'!$B59,"")</f>
        <v/>
      </c>
    </row>
    <row r="74" spans="28:28" x14ac:dyDescent="0.3">
      <c r="AB74" s="37" t="str">
        <f>IF('New RRAP Items'!$A60=$B74,'New RRAP Items'!$B60,"")</f>
        <v/>
      </c>
    </row>
    <row r="75" spans="28:28" x14ac:dyDescent="0.3">
      <c r="AB75" s="37" t="str">
        <f>IF('New RRAP Items'!$A61=$B75,'New RRAP Items'!$B61,"")</f>
        <v/>
      </c>
    </row>
    <row r="76" spans="28:28" x14ac:dyDescent="0.3">
      <c r="AB76" s="37" t="str">
        <f>IF('New RRAP Items'!$A62=$B76,'New RRAP Items'!$B62,"")</f>
        <v/>
      </c>
    </row>
    <row r="77" spans="28:28" x14ac:dyDescent="0.3">
      <c r="AB77" s="37" t="str">
        <f>IF('New RRAP Items'!$A63=$B77,'New RRAP Items'!$B63,"")</f>
        <v/>
      </c>
    </row>
    <row r="78" spans="28:28" x14ac:dyDescent="0.3">
      <c r="AB78" s="37" t="str">
        <f>IF('New RRAP Items'!$A64=$B78,'New RRAP Items'!$B64,"")</f>
        <v/>
      </c>
    </row>
    <row r="79" spans="28:28" x14ac:dyDescent="0.3">
      <c r="AB79" s="37" t="str">
        <f>IF('New RRAP Items'!$A65=$B79,'New RRAP Items'!$B65,"")</f>
        <v/>
      </c>
    </row>
    <row r="80" spans="28:28" x14ac:dyDescent="0.3">
      <c r="AB80" s="37" t="str">
        <f>IF('New RRAP Items'!$A66=$B80,'New RRAP Items'!$B66,"")</f>
        <v/>
      </c>
    </row>
    <row r="81" spans="28:28" x14ac:dyDescent="0.3">
      <c r="AB81" s="37" t="str">
        <f>IF('New RRAP Items'!$A67=$B81,'New RRAP Items'!$B67,"")</f>
        <v/>
      </c>
    </row>
    <row r="82" spans="28:28" x14ac:dyDescent="0.3">
      <c r="AB82" s="37" t="str">
        <f>IF('New RRAP Items'!$A68=$B82,'New RRAP Items'!$B68,"")</f>
        <v/>
      </c>
    </row>
    <row r="83" spans="28:28" x14ac:dyDescent="0.3">
      <c r="AB83" s="37" t="str">
        <f>IF('New RRAP Items'!$A69=$B83,'New RRAP Items'!$B69,"")</f>
        <v/>
      </c>
    </row>
    <row r="84" spans="28:28" x14ac:dyDescent="0.3">
      <c r="AB84" s="37" t="str">
        <f>IF('New RRAP Items'!$A70=$B84,'New RRAP Items'!$B70,"")</f>
        <v/>
      </c>
    </row>
    <row r="85" spans="28:28" x14ac:dyDescent="0.3">
      <c r="AB85" s="37" t="str">
        <f>IF('New RRAP Items'!$A71=$B85,'New RRAP Items'!$B71,"")</f>
        <v/>
      </c>
    </row>
    <row r="86" spans="28:28" x14ac:dyDescent="0.3">
      <c r="AB86" s="37" t="str">
        <f>IF('New RRAP Items'!$A72=$B86,'New RRAP Items'!$B72,"")</f>
        <v/>
      </c>
    </row>
    <row r="87" spans="28:28" x14ac:dyDescent="0.3">
      <c r="AB87" s="37" t="str">
        <f>IF('New RRAP Items'!$A73=$B87,'New RRAP Items'!$B73,"")</f>
        <v/>
      </c>
    </row>
    <row r="88" spans="28:28" x14ac:dyDescent="0.3">
      <c r="AB88" s="37" t="str">
        <f>IF('New RRAP Items'!$A74=$B88,'New RRAP Items'!$B74,"")</f>
        <v/>
      </c>
    </row>
    <row r="89" spans="28:28" x14ac:dyDescent="0.3">
      <c r="AB89" s="37" t="str">
        <f>IF('New RRAP Items'!$A75=$B89,'New RRAP Items'!$B75,"")</f>
        <v/>
      </c>
    </row>
    <row r="90" spans="28:28" x14ac:dyDescent="0.3">
      <c r="AB90" s="37" t="str">
        <f>IF('New RRAP Items'!$A76=$B90,'New RRAP Items'!$B76,"")</f>
        <v/>
      </c>
    </row>
    <row r="91" spans="28:28" x14ac:dyDescent="0.3">
      <c r="AB91" s="37" t="str">
        <f>IF('New RRAP Items'!$A77=$B91,'New RRAP Items'!$B77,"")</f>
        <v/>
      </c>
    </row>
    <row r="92" spans="28:28" x14ac:dyDescent="0.3">
      <c r="AB92" s="37" t="str">
        <f>IF('New RRAP Items'!$A78=$B92,'New RRAP Items'!$B78,"")</f>
        <v/>
      </c>
    </row>
    <row r="93" spans="28:28" x14ac:dyDescent="0.3">
      <c r="AB93" s="37" t="str">
        <f>IF('New RRAP Items'!$A80=$B93,'New RRAP Items'!$B80,"")</f>
        <v/>
      </c>
    </row>
    <row r="94" spans="28:28" x14ac:dyDescent="0.3">
      <c r="AB94" s="37" t="str">
        <f>IF('New RRAP Items'!$A81=$B94,'New RRAP Items'!$B81,"")</f>
        <v/>
      </c>
    </row>
    <row r="95" spans="28:28" x14ac:dyDescent="0.3">
      <c r="AB95" s="37" t="str">
        <f>IF('New RRAP Items'!$A82=$B95,'New RRAP Items'!$B82,"")</f>
        <v/>
      </c>
    </row>
    <row r="96" spans="28:28" x14ac:dyDescent="0.3">
      <c r="AB96" s="37" t="str">
        <f>IF('New RRAP Items'!$A83=$B96,'New RRAP Items'!$B83,"")</f>
        <v/>
      </c>
    </row>
    <row r="97" spans="2:28" x14ac:dyDescent="0.3">
      <c r="AB97" s="37" t="str">
        <f>IF('New RRAP Items'!$A84=$B97,'New RRAP Items'!$B84,"")</f>
        <v/>
      </c>
    </row>
    <row r="98" spans="2:28" x14ac:dyDescent="0.3">
      <c r="AB98" s="37" t="str">
        <f>IF('New RRAP Items'!$A85=$B98,'New RRAP Items'!$B85,"")</f>
        <v/>
      </c>
    </row>
    <row r="99" spans="2:28" x14ac:dyDescent="0.3">
      <c r="AB99" s="37" t="str">
        <f>IF('New RRAP Items'!$A86=$B99,'New RRAP Items'!$B86,"")</f>
        <v/>
      </c>
    </row>
    <row r="100" spans="2:28" x14ac:dyDescent="0.3">
      <c r="AB100" s="37" t="str">
        <f>IF('New RRAP Items'!$A87=$B100,'New RRAP Items'!$B87,"")</f>
        <v/>
      </c>
    </row>
    <row r="101" spans="2:28" x14ac:dyDescent="0.3">
      <c r="AB101" s="37" t="str">
        <f>IF('New RRAP Items'!$A88=$B101,'New RRAP Items'!$B88,"")</f>
        <v/>
      </c>
    </row>
    <row r="102" spans="2:28" x14ac:dyDescent="0.3">
      <c r="AB102" s="37" t="str">
        <f>IF('New RRAP Items'!$A89=$B102,'New RRAP Items'!$B89,"")</f>
        <v/>
      </c>
    </row>
    <row r="103" spans="2:28" x14ac:dyDescent="0.3">
      <c r="AB103" s="37" t="str">
        <f>IF('New RRAP Items'!$A90=$B103,'New RRAP Items'!$B90,"")</f>
        <v/>
      </c>
    </row>
    <row r="104" spans="2:28" x14ac:dyDescent="0.3">
      <c r="AB104" s="37" t="str">
        <f>IF('New RRAP Items'!$A91=$B104,'New RRAP Items'!$B91,"")</f>
        <v/>
      </c>
    </row>
    <row r="105" spans="2:28" x14ac:dyDescent="0.3">
      <c r="AB105" s="37" t="str">
        <f>IF('New RRAP Items'!$A92=$B105,'New RRAP Items'!$B92,"")</f>
        <v/>
      </c>
    </row>
    <row r="106" spans="2:28" x14ac:dyDescent="0.3">
      <c r="AB106" s="37" t="str">
        <f>IF('New RRAP Items'!$A93=$B106,'New RRAP Items'!$B93,"")</f>
        <v/>
      </c>
    </row>
    <row r="112" spans="2:28" x14ac:dyDescent="0.3">
      <c r="B112" s="40"/>
    </row>
  </sheetData>
  <sheetProtection sheet="1" formatRows="0" selectLockedCells="1"/>
  <mergeCells count="138">
    <mergeCell ref="B42:Q42"/>
    <mergeCell ref="R42:S42"/>
    <mergeCell ref="B38:C38"/>
    <mergeCell ref="D38:K38"/>
    <mergeCell ref="L38:M38"/>
    <mergeCell ref="O38:Q38"/>
    <mergeCell ref="R38:S38"/>
    <mergeCell ref="B39:C39"/>
    <mergeCell ref="D39:K39"/>
    <mergeCell ref="L39:M39"/>
    <mergeCell ref="O39:Q39"/>
    <mergeCell ref="R39:S39"/>
    <mergeCell ref="B37:C37"/>
    <mergeCell ref="D37:K37"/>
    <mergeCell ref="L37:M37"/>
    <mergeCell ref="O37:Q37"/>
    <mergeCell ref="R37:S37"/>
    <mergeCell ref="B40:Q40"/>
    <mergeCell ref="R40:S40"/>
    <mergeCell ref="B41:Q41"/>
    <mergeCell ref="R41:S41"/>
    <mergeCell ref="B35:C35"/>
    <mergeCell ref="D35:K35"/>
    <mergeCell ref="L35:M35"/>
    <mergeCell ref="O35:Q35"/>
    <mergeCell ref="R35:S35"/>
    <mergeCell ref="B36:C36"/>
    <mergeCell ref="D36:K36"/>
    <mergeCell ref="L36:M36"/>
    <mergeCell ref="O36:Q36"/>
    <mergeCell ref="R36:S36"/>
    <mergeCell ref="B33:C33"/>
    <mergeCell ref="D33:K33"/>
    <mergeCell ref="L33:M33"/>
    <mergeCell ref="O33:Q33"/>
    <mergeCell ref="R33:S33"/>
    <mergeCell ref="B34:C34"/>
    <mergeCell ref="D34:K34"/>
    <mergeCell ref="L34:M34"/>
    <mergeCell ref="O34:Q34"/>
    <mergeCell ref="R34:S34"/>
    <mergeCell ref="B31:C31"/>
    <mergeCell ref="D31:K31"/>
    <mergeCell ref="L31:M31"/>
    <mergeCell ref="O31:Q31"/>
    <mergeCell ref="R31:S31"/>
    <mergeCell ref="B32:C32"/>
    <mergeCell ref="D32:K32"/>
    <mergeCell ref="L32:M32"/>
    <mergeCell ref="O32:Q32"/>
    <mergeCell ref="R32:S32"/>
    <mergeCell ref="B29:C29"/>
    <mergeCell ref="D29:K29"/>
    <mergeCell ref="L29:M29"/>
    <mergeCell ref="O29:Q29"/>
    <mergeCell ref="R29:S29"/>
    <mergeCell ref="B30:C30"/>
    <mergeCell ref="D30:K30"/>
    <mergeCell ref="L30:M30"/>
    <mergeCell ref="O30:Q30"/>
    <mergeCell ref="R30:S30"/>
    <mergeCell ref="B27:C27"/>
    <mergeCell ref="D27:K27"/>
    <mergeCell ref="L27:M27"/>
    <mergeCell ref="O27:Q27"/>
    <mergeCell ref="R27:S27"/>
    <mergeCell ref="B28:C28"/>
    <mergeCell ref="D28:K28"/>
    <mergeCell ref="L28:M28"/>
    <mergeCell ref="O28:Q28"/>
    <mergeCell ref="R28:S28"/>
    <mergeCell ref="B25:C25"/>
    <mergeCell ref="D25:K25"/>
    <mergeCell ref="L25:M25"/>
    <mergeCell ref="O25:Q25"/>
    <mergeCell ref="R25:S25"/>
    <mergeCell ref="B26:C26"/>
    <mergeCell ref="D26:K26"/>
    <mergeCell ref="L26:M26"/>
    <mergeCell ref="O26:Q26"/>
    <mergeCell ref="R26:S26"/>
    <mergeCell ref="B23:C23"/>
    <mergeCell ref="D23:K23"/>
    <mergeCell ref="L23:M23"/>
    <mergeCell ref="O23:Q23"/>
    <mergeCell ref="R23:S23"/>
    <mergeCell ref="B24:C24"/>
    <mergeCell ref="D24:K24"/>
    <mergeCell ref="L24:M24"/>
    <mergeCell ref="O24:Q24"/>
    <mergeCell ref="R24:S24"/>
    <mergeCell ref="B21:C21"/>
    <mergeCell ref="D21:K21"/>
    <mergeCell ref="L21:M21"/>
    <mergeCell ref="O21:Q21"/>
    <mergeCell ref="R21:S21"/>
    <mergeCell ref="B22:C22"/>
    <mergeCell ref="D22:K22"/>
    <mergeCell ref="L22:M22"/>
    <mergeCell ref="O22:Q22"/>
    <mergeCell ref="R22:S22"/>
    <mergeCell ref="N14:S14"/>
    <mergeCell ref="B15:S15"/>
    <mergeCell ref="B16:S16"/>
    <mergeCell ref="B19:C19"/>
    <mergeCell ref="D19:K19"/>
    <mergeCell ref="L19:M19"/>
    <mergeCell ref="O19:Q19"/>
    <mergeCell ref="R19:S19"/>
    <mergeCell ref="B20:C20"/>
    <mergeCell ref="D20:K20"/>
    <mergeCell ref="L20:M20"/>
    <mergeCell ref="O20:Q20"/>
    <mergeCell ref="R20:S20"/>
    <mergeCell ref="B43:K43"/>
    <mergeCell ref="B5:E5"/>
    <mergeCell ref="F5:K5"/>
    <mergeCell ref="L5:N5"/>
    <mergeCell ref="O5:S5"/>
    <mergeCell ref="B6:E6"/>
    <mergeCell ref="F6:K6"/>
    <mergeCell ref="L6:N6"/>
    <mergeCell ref="O6:S6"/>
    <mergeCell ref="B12:G12"/>
    <mergeCell ref="H12:M12"/>
    <mergeCell ref="N12:S12"/>
    <mergeCell ref="B13:G13"/>
    <mergeCell ref="H13:M13"/>
    <mergeCell ref="N13:S13"/>
    <mergeCell ref="B7:K7"/>
    <mergeCell ref="L7:S7"/>
    <mergeCell ref="B8:K8"/>
    <mergeCell ref="L8:S8"/>
    <mergeCell ref="B11:G11"/>
    <mergeCell ref="H11:M11"/>
    <mergeCell ref="N11:S11"/>
    <mergeCell ref="B14:G14"/>
    <mergeCell ref="H14:M14"/>
  </mergeCells>
  <conditionalFormatting sqref="B14">
    <cfRule type="expression" dxfId="29" priority="5">
      <formula>LEN(TRIM(B14))&gt;0</formula>
    </cfRule>
  </conditionalFormatting>
  <conditionalFormatting sqref="B8:K8">
    <cfRule type="expression" dxfId="28" priority="7">
      <formula>LEN(TRIM(B8))&gt;0</formula>
    </cfRule>
  </conditionalFormatting>
  <conditionalFormatting sqref="B6:S6">
    <cfRule type="expression" dxfId="27" priority="8">
      <formula>LEN(TRIM(B6))&gt;0</formula>
    </cfRule>
  </conditionalFormatting>
  <conditionalFormatting sqref="B12:S12">
    <cfRule type="expression" dxfId="26" priority="6">
      <formula>LEN(TRIM(B12))&gt;0</formula>
    </cfRule>
  </conditionalFormatting>
  <conditionalFormatting sqref="B16:S16">
    <cfRule type="expression" dxfId="25" priority="4">
      <formula>LEN(TRIM(B16))&gt;0</formula>
    </cfRule>
  </conditionalFormatting>
  <conditionalFormatting sqref="B20:S39">
    <cfRule type="expression" dxfId="24" priority="2">
      <formula>LEN(TRIM(B20))&gt;0</formula>
    </cfRule>
  </conditionalFormatting>
  <conditionalFormatting sqref="H14:S14">
    <cfRule type="expression" dxfId="23" priority="1">
      <formula>LEN(TRIM(H14))&gt;0</formula>
    </cfRule>
  </conditionalFormatting>
  <conditionalFormatting sqref="L8:S8">
    <cfRule type="cellIs" dxfId="22" priority="9" operator="lessThan">
      <formula>0</formula>
    </cfRule>
    <cfRule type="cellIs" dxfId="21" priority="10" operator="greaterThan">
      <formula>0</formula>
    </cfRule>
  </conditionalFormatting>
  <conditionalFormatting sqref="R41:S42">
    <cfRule type="expression" dxfId="20" priority="3">
      <formula>LEN(TRIM(R41))&gt;0</formula>
    </cfRule>
  </conditionalFormatting>
  <dataValidations count="20">
    <dataValidation type="list" allowBlank="1" showInputMessage="1" showErrorMessage="1" sqref="D20:K20" xr:uid="{72A1C3DA-60CD-4094-9602-EA92D11ADF2E}">
      <formula1>$AB$2:$AB$48</formula1>
    </dataValidation>
    <dataValidation type="list" allowBlank="1" showInputMessage="1" showErrorMessage="1" sqref="D21:K21" xr:uid="{186BDB1E-4FB1-400A-94E1-FAC0FC114154}">
      <formula1>$AC$2:$AC$48</formula1>
    </dataValidation>
    <dataValidation type="list" allowBlank="1" showInputMessage="1" showErrorMessage="1" sqref="D22:K22" xr:uid="{0FD3A6F6-A18C-4A33-ADA7-4E7FB751CFE4}">
      <formula1>$AD$2:$AD$48</formula1>
    </dataValidation>
    <dataValidation type="list" allowBlank="1" showInputMessage="1" showErrorMessage="1" sqref="D23:K23" xr:uid="{237D5206-1F29-4E38-810A-D44EAB340CF9}">
      <formula1>$AE$2:$AE$48</formula1>
    </dataValidation>
    <dataValidation type="list" allowBlank="1" showInputMessage="1" showErrorMessage="1" sqref="D24:K24" xr:uid="{E3D80B93-9E00-458A-915A-17F9B09AAC99}">
      <formula1>$AF$2:$AF$48</formula1>
    </dataValidation>
    <dataValidation type="list" allowBlank="1" showInputMessage="1" showErrorMessage="1" sqref="D25:K25" xr:uid="{41485204-DF7C-43F1-BD84-B88631F2AE7F}">
      <formula1>$AG$2:$AG$48</formula1>
    </dataValidation>
    <dataValidation type="list" allowBlank="1" showInputMessage="1" showErrorMessage="1" sqref="D26:K26" xr:uid="{88F41EFC-5494-4E37-B96B-D9C0185313A1}">
      <formula1>$AH$2:$AH$48</formula1>
    </dataValidation>
    <dataValidation type="list" allowBlank="1" showInputMessage="1" showErrorMessage="1" sqref="D27:K27" xr:uid="{87DFC529-0355-434D-801B-73D508A59391}">
      <formula1>$AI$2:$AI$48</formula1>
    </dataValidation>
    <dataValidation type="list" allowBlank="1" showInputMessage="1" showErrorMessage="1" sqref="D28:K28" xr:uid="{71DFA6DF-D57A-4A56-B707-A7ADB4362D53}">
      <formula1>$AJ$2:$AJ$48</formula1>
    </dataValidation>
    <dataValidation type="list" allowBlank="1" showInputMessage="1" showErrorMessage="1" sqref="D29:K29" xr:uid="{F9764BB9-2363-4543-88C5-30B2E351E448}">
      <formula1>$AK$2:$AK$48</formula1>
    </dataValidation>
    <dataValidation type="list" allowBlank="1" showInputMessage="1" showErrorMessage="1" sqref="D30:K30" xr:uid="{CBC4C5AA-A51C-4D0A-A5F2-27497402C49E}">
      <formula1>$AL$2:$AL$48</formula1>
    </dataValidation>
    <dataValidation type="list" allowBlank="1" showInputMessage="1" showErrorMessage="1" sqref="D31:K31" xr:uid="{079A24CA-0CF6-42EF-A3D4-369577F97F13}">
      <formula1>$AM$2:$AM$48</formula1>
    </dataValidation>
    <dataValidation type="list" allowBlank="1" showInputMessage="1" showErrorMessage="1" sqref="D32:K32" xr:uid="{135A272B-47F8-4D67-9E2A-14C1758A393D}">
      <formula1>$AN$2:$AN$48</formula1>
    </dataValidation>
    <dataValidation type="list" allowBlank="1" showInputMessage="1" showErrorMessage="1" sqref="D33:K33" xr:uid="{E71F488F-067B-4296-9A70-FE9BA2009A77}">
      <formula1>$AO$2:$AO$48</formula1>
    </dataValidation>
    <dataValidation type="list" allowBlank="1" showInputMessage="1" showErrorMessage="1" sqref="D34:K34" xr:uid="{CD419E9C-7802-4657-839D-30C82E9FA471}">
      <formula1>$AP$2:$AP$48</formula1>
    </dataValidation>
    <dataValidation type="list" allowBlank="1" showInputMessage="1" showErrorMessage="1" sqref="D35:K35" xr:uid="{D41E35DD-F529-47BE-AF74-7033BF7D4C44}">
      <formula1>$AQ$2:$AQ$48</formula1>
    </dataValidation>
    <dataValidation type="list" allowBlank="1" showInputMessage="1" showErrorMessage="1" sqref="D36:K36" xr:uid="{6EEBBA9A-F693-4F80-8B09-B6A23A75613A}">
      <formula1>$AR$2:$AR$48</formula1>
    </dataValidation>
    <dataValidation type="list" allowBlank="1" showInputMessage="1" showErrorMessage="1" sqref="D37:K37" xr:uid="{D102CD4E-2808-40F4-A61A-96E1619AD225}">
      <formula1>$AS$2:$AS$48</formula1>
    </dataValidation>
    <dataValidation type="list" allowBlank="1" showInputMessage="1" showErrorMessage="1" sqref="D38:K38" xr:uid="{5992B730-36BF-41AC-AEDA-4E7ECE719811}">
      <formula1>$AT$2:$AT$48</formula1>
    </dataValidation>
    <dataValidation type="list" allowBlank="1" showInputMessage="1" showErrorMessage="1" sqref="D39:K39" xr:uid="{943675BF-2B26-452B-8EAD-07F5B66B0F93}">
      <formula1>$AU$2:$AU$48</formula1>
    </dataValidation>
  </dataValidations>
  <pageMargins left="0.7" right="0.7" top="0.75" bottom="0.75" header="0.3" footer="0.3"/>
  <headerFooter>
    <oddHeader>&amp;C&amp;"Aptos"&amp;10&amp;K000000 Unclassified-Non classifié&amp;1#_x000D_</oddHeader>
    <oddFooter>&amp;C_x000D_&amp;1#&amp;"Aptos"&amp;10&amp;K000000 Unclassified-Non classifié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034E18A-A7B3-477F-B2D1-B59F5139E543}">
          <x14:formula1>
            <xm:f>'New RRAP Items'!$J$2:$J$3</xm:f>
          </x14:formula1>
          <xm:sqref>H12:M12</xm:sqref>
        </x14:dataValidation>
        <x14:dataValidation type="list" allowBlank="1" showInputMessage="1" showErrorMessage="1" xr:uid="{AD62FC18-41DA-400B-842E-E2053DA4CBAC}">
          <x14:formula1>
            <xm:f>'New RRAP Items'!$H$2:$H$6</xm:f>
          </x14:formula1>
          <xm:sqref>N12:S12</xm:sqref>
        </x14:dataValidation>
        <x14:dataValidation type="list" allowBlank="1" showInputMessage="1" showErrorMessage="1" xr:uid="{43EFA839-ED19-4ABA-BC40-EC7B6B2231EA}">
          <x14:formula1>
            <xm:f>'New RRAP Items'!$L$2:$L$5</xm:f>
          </x14:formula1>
          <xm:sqref>H14:M14</xm:sqref>
        </x14:dataValidation>
        <x14:dataValidation type="list" allowBlank="1" showInputMessage="1" showErrorMessage="1" xr:uid="{82F57516-BCA6-46B5-956E-A6600426ADEA}">
          <x14:formula1>
            <xm:f>'New RRAP Items'!$G$2:$G$3</xm:f>
          </x14:formula1>
          <xm:sqref>N20:N39 N14:S14</xm:sqref>
        </x14:dataValidation>
        <x14:dataValidation type="list" allowBlank="1" showInputMessage="1" showErrorMessage="1" xr:uid="{9A79D890-1066-4743-8F56-76BC31B0ED92}">
          <x14:formula1>
            <xm:f>'New RRAP Items'!$G$2:$G$4</xm:f>
          </x14:formula1>
          <xm:sqref>R41:S42</xm:sqref>
        </x14:dataValidation>
        <x14:dataValidation type="list" allowBlank="1" showInputMessage="1" showErrorMessage="1" xr:uid="{5FF23F7C-C730-48AB-A1A2-76FA512C4313}">
          <x14:formula1>
            <xm:f>'New RRAP Items'!$E$3:$E$11</xm:f>
          </x14:formula1>
          <xm:sqref>B20:C39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105F6-60EF-443E-9D5E-3729DE01E041}">
  <sheetPr>
    <pageSetUpPr autoPageBreaks="0"/>
  </sheetPr>
  <dimension ref="B2:AU112"/>
  <sheetViews>
    <sheetView showGridLines="0" zoomScale="80" zoomScaleNormal="80" workbookViewId="0">
      <selection activeCell="D20" sqref="D20:K20"/>
    </sheetView>
  </sheetViews>
  <sheetFormatPr defaultColWidth="8.77734375" defaultRowHeight="14.4" outlineLevelRow="1" x14ac:dyDescent="0.3"/>
  <cols>
    <col min="1" max="1" width="4.77734375" style="37" customWidth="1"/>
    <col min="2" max="4" width="8.77734375" style="37"/>
    <col min="5" max="5" width="14" style="37" customWidth="1"/>
    <col min="6" max="6" width="4.44140625" style="37" customWidth="1"/>
    <col min="7" max="7" width="12" style="37" customWidth="1"/>
    <col min="8" max="9" width="8.77734375" style="37"/>
    <col min="10" max="10" width="3.6640625" style="37" customWidth="1"/>
    <col min="11" max="11" width="4.33203125" style="37" customWidth="1"/>
    <col min="12" max="12" width="19.6640625" style="37" customWidth="1"/>
    <col min="13" max="13" width="14.21875" style="37" customWidth="1"/>
    <col min="14" max="14" width="14.33203125" style="37" customWidth="1"/>
    <col min="15" max="15" width="8.77734375" style="37"/>
    <col min="16" max="16" width="3.44140625" style="37" customWidth="1"/>
    <col min="17" max="17" width="15.21875" style="37" customWidth="1"/>
    <col min="18" max="18" width="8.77734375" style="37"/>
    <col min="19" max="19" width="32" style="37" customWidth="1"/>
    <col min="20" max="24" width="8.77734375" style="37"/>
    <col min="25" max="25" width="8.77734375" style="37" customWidth="1"/>
    <col min="26" max="31" width="8.77734375" style="37" hidden="1" customWidth="1"/>
    <col min="32" max="47" width="8.6640625" style="37" hidden="1" customWidth="1"/>
    <col min="48" max="16384" width="8.77734375" style="37"/>
  </cols>
  <sheetData>
    <row r="2" spans="2:19" ht="78" customHeight="1" x14ac:dyDescent="0.6">
      <c r="B2" s="41" t="s">
        <v>214</v>
      </c>
    </row>
    <row r="3" spans="2:19" s="38" customFormat="1" ht="6.45" customHeight="1" x14ac:dyDescent="0.3"/>
    <row r="5" spans="2:19" ht="15.6" x14ac:dyDescent="0.3">
      <c r="B5" s="84" t="s">
        <v>197</v>
      </c>
      <c r="C5" s="85"/>
      <c r="D5" s="85"/>
      <c r="E5" s="86"/>
      <c r="F5" s="79" t="s">
        <v>198</v>
      </c>
      <c r="G5" s="79"/>
      <c r="H5" s="79"/>
      <c r="I5" s="79"/>
      <c r="J5" s="79"/>
      <c r="K5" s="79"/>
      <c r="L5" s="79" t="s">
        <v>199</v>
      </c>
      <c r="M5" s="79"/>
      <c r="N5" s="79"/>
      <c r="O5" s="79" t="s">
        <v>200</v>
      </c>
      <c r="P5" s="79"/>
      <c r="Q5" s="79"/>
      <c r="R5" s="79"/>
      <c r="S5" s="79"/>
    </row>
    <row r="6" spans="2:19" ht="21" customHeight="1" x14ac:dyDescent="0.3">
      <c r="B6" s="106">
        <f>'Priority 1 Unit'!B6</f>
        <v>0</v>
      </c>
      <c r="C6" s="106"/>
      <c r="D6" s="106"/>
      <c r="E6" s="106"/>
      <c r="F6" s="106">
        <f>'Priority 1 Unit'!F6</f>
        <v>0</v>
      </c>
      <c r="G6" s="106"/>
      <c r="H6" s="107"/>
      <c r="I6" s="106"/>
      <c r="J6" s="106"/>
      <c r="K6" s="106"/>
      <c r="L6" s="106">
        <f>'Priority 1 Unit'!L6</f>
        <v>0</v>
      </c>
      <c r="M6" s="106"/>
      <c r="N6" s="107"/>
      <c r="O6" s="108">
        <f>'Priority 1 Unit'!O6</f>
        <v>0</v>
      </c>
      <c r="P6" s="109"/>
      <c r="Q6" s="109"/>
      <c r="R6" s="109"/>
      <c r="S6" s="109"/>
    </row>
    <row r="7" spans="2:19" ht="15.45" customHeight="1" x14ac:dyDescent="0.3">
      <c r="B7" s="70" t="s">
        <v>201</v>
      </c>
      <c r="C7" s="70"/>
      <c r="D7" s="70"/>
      <c r="E7" s="70"/>
      <c r="F7" s="70"/>
      <c r="G7" s="70"/>
      <c r="H7" s="70"/>
      <c r="I7" s="70"/>
      <c r="J7" s="70"/>
      <c r="K7" s="70"/>
      <c r="L7" s="70" t="s">
        <v>0</v>
      </c>
      <c r="M7" s="70"/>
      <c r="N7" s="70"/>
      <c r="O7" s="70"/>
      <c r="P7" s="70"/>
      <c r="Q7" s="70"/>
      <c r="R7" s="70"/>
      <c r="S7" s="70"/>
    </row>
    <row r="8" spans="2:19" ht="24.45" customHeight="1" x14ac:dyDescent="0.3">
      <c r="B8" s="103">
        <f>'Priority 1 Unit'!B8</f>
        <v>0</v>
      </c>
      <c r="C8" s="104"/>
      <c r="D8" s="104"/>
      <c r="E8" s="104"/>
      <c r="F8" s="104"/>
      <c r="G8" s="104"/>
      <c r="H8" s="104"/>
      <c r="I8" s="104"/>
      <c r="J8" s="104"/>
      <c r="K8" s="105"/>
      <c r="L8" s="90">
        <f>'Priority 1 Unit'!L8</f>
        <v>0</v>
      </c>
      <c r="M8" s="91"/>
      <c r="N8" s="91"/>
      <c r="O8" s="91"/>
      <c r="P8" s="91"/>
      <c r="Q8" s="91"/>
      <c r="R8" s="91"/>
      <c r="S8" s="92"/>
    </row>
    <row r="9" spans="2:19" ht="15.6" x14ac:dyDescent="0.3">
      <c r="B9" s="44"/>
      <c r="C9" s="44"/>
      <c r="D9" s="44"/>
      <c r="E9" s="44"/>
      <c r="F9" s="44"/>
      <c r="G9" s="44"/>
      <c r="H9" s="45"/>
      <c r="I9" s="45"/>
      <c r="J9" s="45"/>
      <c r="K9" s="45"/>
      <c r="L9" s="45"/>
      <c r="M9" s="45"/>
      <c r="N9" s="44"/>
      <c r="O9" s="44"/>
      <c r="P9" s="44"/>
      <c r="Q9" s="44"/>
      <c r="R9" s="44"/>
      <c r="S9" s="44"/>
    </row>
    <row r="10" spans="2:19" ht="45" customHeight="1" x14ac:dyDescent="0.4">
      <c r="B10" s="42" t="s">
        <v>1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</row>
    <row r="11" spans="2:19" ht="15.6" x14ac:dyDescent="0.3">
      <c r="B11" s="70" t="s">
        <v>202</v>
      </c>
      <c r="C11" s="70"/>
      <c r="D11" s="70"/>
      <c r="E11" s="70"/>
      <c r="F11" s="70"/>
      <c r="G11" s="70"/>
      <c r="H11" s="70" t="s">
        <v>203</v>
      </c>
      <c r="I11" s="70"/>
      <c r="J11" s="70"/>
      <c r="K11" s="70"/>
      <c r="L11" s="70"/>
      <c r="M11" s="70"/>
      <c r="N11" s="70" t="s">
        <v>204</v>
      </c>
      <c r="O11" s="70"/>
      <c r="P11" s="70"/>
      <c r="Q11" s="70"/>
      <c r="R11" s="70"/>
      <c r="S11" s="70"/>
    </row>
    <row r="12" spans="2:19" ht="23.55" customHeight="1" x14ac:dyDescent="0.3">
      <c r="B12" s="62"/>
      <c r="C12" s="63"/>
      <c r="D12" s="63"/>
      <c r="E12" s="63"/>
      <c r="F12" s="63"/>
      <c r="G12" s="63"/>
      <c r="H12" s="62"/>
      <c r="I12" s="63"/>
      <c r="J12" s="63"/>
      <c r="K12" s="63"/>
      <c r="L12" s="63"/>
      <c r="M12" s="63"/>
      <c r="N12" s="62"/>
      <c r="O12" s="63"/>
      <c r="P12" s="63"/>
      <c r="Q12" s="63"/>
      <c r="R12" s="63"/>
      <c r="S12" s="63"/>
    </row>
    <row r="13" spans="2:19" ht="28.05" customHeight="1" x14ac:dyDescent="0.3">
      <c r="B13" s="64" t="s">
        <v>205</v>
      </c>
      <c r="C13" s="65"/>
      <c r="D13" s="65"/>
      <c r="E13" s="65"/>
      <c r="F13" s="65"/>
      <c r="G13" s="66"/>
      <c r="H13" s="61" t="s">
        <v>206</v>
      </c>
      <c r="I13" s="61"/>
      <c r="J13" s="61"/>
      <c r="K13" s="61"/>
      <c r="L13" s="61"/>
      <c r="M13" s="61"/>
      <c r="N13" s="61" t="s">
        <v>207</v>
      </c>
      <c r="O13" s="61"/>
      <c r="P13" s="61"/>
      <c r="Q13" s="61"/>
      <c r="R13" s="61"/>
      <c r="S13" s="61"/>
    </row>
    <row r="14" spans="2:19" ht="22.95" customHeight="1" x14ac:dyDescent="0.3">
      <c r="B14" s="67"/>
      <c r="C14" s="68"/>
      <c r="D14" s="68"/>
      <c r="E14" s="68"/>
      <c r="F14" s="68"/>
      <c r="G14" s="69"/>
      <c r="H14" s="62"/>
      <c r="I14" s="63"/>
      <c r="J14" s="63"/>
      <c r="K14" s="63"/>
      <c r="L14" s="63"/>
      <c r="M14" s="63"/>
      <c r="N14" s="62"/>
      <c r="O14" s="63"/>
      <c r="P14" s="63"/>
      <c r="Q14" s="63"/>
      <c r="R14" s="63"/>
      <c r="S14" s="63"/>
    </row>
    <row r="15" spans="2:19" ht="15.6" x14ac:dyDescent="0.3">
      <c r="B15" s="70" t="s">
        <v>2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</row>
    <row r="16" spans="2:19" ht="30" customHeight="1" x14ac:dyDescent="0.3">
      <c r="B16" s="62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</row>
    <row r="17" spans="2:47" ht="6.45" customHeight="1" x14ac:dyDescent="0.3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2:47" ht="55.95" customHeight="1" x14ac:dyDescent="0.4">
      <c r="B18" s="42" t="s">
        <v>3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</row>
    <row r="19" spans="2:47" ht="61.05" customHeight="1" x14ac:dyDescent="0.3">
      <c r="B19" s="97" t="s">
        <v>208</v>
      </c>
      <c r="C19" s="97"/>
      <c r="D19" s="93" t="s">
        <v>209</v>
      </c>
      <c r="E19" s="93"/>
      <c r="F19" s="93"/>
      <c r="G19" s="93"/>
      <c r="H19" s="93"/>
      <c r="I19" s="93"/>
      <c r="J19" s="93"/>
      <c r="K19" s="93"/>
      <c r="L19" s="93" t="s">
        <v>4</v>
      </c>
      <c r="M19" s="93"/>
      <c r="N19" s="43" t="s">
        <v>5</v>
      </c>
      <c r="O19" s="94" t="s">
        <v>213</v>
      </c>
      <c r="P19" s="95"/>
      <c r="Q19" s="96"/>
      <c r="R19" s="93" t="s">
        <v>210</v>
      </c>
      <c r="S19" s="93"/>
      <c r="AB19" s="39" cm="1">
        <f t="array" ref="AB19">IFERROR(INDEX('New RRAP Items'!$B$2:$B$503,SMALL(IF('New RRAP Items'!$A$2:$A$503=$B$20,ROW('New RRAP Items'!$A$2:$A$503)-ROW('New RRAP Items'!$A$2)+1),ROW(A1))),"")</f>
        <v>0</v>
      </c>
      <c r="AC19" s="39" cm="1">
        <f t="array" ref="AC19">IFERROR(INDEX('New RRAP Items'!$B$2:$B$503,SMALL(IF('New RRAP Items'!$A$2:$A$503=$B$21,ROW('New RRAP Items'!$A$2:$A$503)-ROW('New RRAP Items'!$A$2)+1),ROW(B1))),"")</f>
        <v>0</v>
      </c>
      <c r="AD19" s="39" cm="1">
        <f t="array" ref="AD19">IFERROR(INDEX('New RRAP Items'!$B$2:$B$503,SMALL(IF('New RRAP Items'!$A$2:$A$503=$B$22,ROW('New RRAP Items'!$A$2:$A$503)-ROW('New RRAP Items'!$A$2)+1),ROW(C1))),"")</f>
        <v>0</v>
      </c>
      <c r="AE19" s="39" cm="1">
        <f t="array" ref="AE19">IFERROR(INDEX('New RRAP Items'!$B$2:$B$503,SMALL(IF('New RRAP Items'!$A$2:$A$503=$B$23,ROW('New RRAP Items'!$A$2:$A$503)-ROW('New RRAP Items'!$A$2)+1),ROW(D1))),"")</f>
        <v>0</v>
      </c>
      <c r="AF19" s="39" cm="1">
        <f t="array" ref="AF19">IFERROR(INDEX('New RRAP Items'!$B$2:$B$503,SMALL(IF('New RRAP Items'!$A$2:$A$503=$B$24,ROW('New RRAP Items'!$A$2:$A$503)-ROW('New RRAP Items'!$A$2)+1),ROW(E1))),"")</f>
        <v>0</v>
      </c>
      <c r="AG19" s="39" cm="1">
        <f t="array" ref="AG19">IFERROR(INDEX('New RRAP Items'!$B$2:$B$503,SMALL(IF('New RRAP Items'!$A$2:$A$503=$B$25,ROW('New RRAP Items'!$A$2:$A$503)-ROW('New RRAP Items'!$A$2)+1),ROW(F1))),"")</f>
        <v>0</v>
      </c>
      <c r="AH19" s="39" cm="1">
        <f t="array" ref="AH19">IFERROR(INDEX('New RRAP Items'!$B$2:$B$503,SMALL(IF('New RRAP Items'!$A$2:$A$503=$B$26,ROW('New RRAP Items'!$A$2:$A$503)-ROW('New RRAP Items'!$A$2)+1),ROW(G1))),"")</f>
        <v>0</v>
      </c>
      <c r="AI19" s="39" cm="1">
        <f t="array" ref="AI19">IFERROR(INDEX('New RRAP Items'!$B$2:$B$503,SMALL(IF('New RRAP Items'!$A$2:$A$503=$B$27,ROW('New RRAP Items'!$A$2:$A$503)-ROW('New RRAP Items'!$A$2)+1),ROW(H1))),"")</f>
        <v>0</v>
      </c>
      <c r="AJ19" s="39" cm="1">
        <f t="array" ref="AJ19">IFERROR(INDEX('New RRAP Items'!$B$2:$B$503,SMALL(IF('New RRAP Items'!$A$2:$A$503=$B$28,ROW('New RRAP Items'!$A$2:$A$503)-ROW('New RRAP Items'!$A$2)+1),ROW(I1))),"")</f>
        <v>0</v>
      </c>
      <c r="AK19" s="39" cm="1">
        <f t="array" ref="AK19">IFERROR(INDEX('New RRAP Items'!$B$2:$B$503,SMALL(IF('New RRAP Items'!$A$2:$A$503=$B$29,ROW('New RRAP Items'!$A$2:$A$503)-ROW('New RRAP Items'!$A$2)+1),ROW(J1))),"")</f>
        <v>0</v>
      </c>
      <c r="AL19" s="39" cm="1">
        <f t="array" ref="AL19">IFERROR(INDEX('New RRAP Items'!$B$2:$B$503,SMALL(IF('New RRAP Items'!$A$2:$A$503=$B$30,ROW('New RRAP Items'!$A$2:$A$503)-ROW('New RRAP Items'!$A$2)+1),ROW(K1))),"")</f>
        <v>0</v>
      </c>
      <c r="AM19" s="39" cm="1">
        <f t="array" ref="AM19">IFERROR(INDEX('New RRAP Items'!$B$2:$B$503,SMALL(IF('New RRAP Items'!$A$2:$A$503=$B$31,ROW('New RRAP Items'!$A$2:$A$503)-ROW('New RRAP Items'!$A$2)+1),ROW(L1))),"")</f>
        <v>0</v>
      </c>
      <c r="AN19" s="39" cm="1">
        <f t="array" ref="AN19">IFERROR(INDEX('New RRAP Items'!$B$2:$B$503,SMALL(IF('New RRAP Items'!$A$2:$A$503=$B$32,ROW('New RRAP Items'!$A$2:$A$503)-ROW('New RRAP Items'!$A$2)+1),ROW(M1))),"")</f>
        <v>0</v>
      </c>
      <c r="AO19" s="39" cm="1">
        <f t="array" ref="AO19">IFERROR(INDEX('New RRAP Items'!$B$2:$B$503,SMALL(IF('New RRAP Items'!$A$2:$A$503=$B$33,ROW('New RRAP Items'!$A$2:$A$503)-ROW('New RRAP Items'!$A$2)+1),ROW(N1))),"")</f>
        <v>0</v>
      </c>
      <c r="AP19" s="39" cm="1">
        <f t="array" ref="AP19">IFERROR(INDEX('New RRAP Items'!$B$2:$B$503,SMALL(IF('New RRAP Items'!$A$2:$A$503=$B$34,ROW('New RRAP Items'!$A$2:$A$503)-ROW('New RRAP Items'!$A$2)+1),ROW(O1))),"")</f>
        <v>0</v>
      </c>
      <c r="AQ19" s="39" cm="1">
        <f t="array" ref="AQ19">IFERROR(INDEX('New RRAP Items'!$B$2:$B$503,SMALL(IF('New RRAP Items'!$A$2:$A$503=$B$35,ROW('New RRAP Items'!$A$2:$A$503)-ROW('New RRAP Items'!$A$2)+1),ROW(P1))),"")</f>
        <v>0</v>
      </c>
      <c r="AR19" s="39" cm="1">
        <f t="array" ref="AR19">IFERROR(INDEX('New RRAP Items'!$B$2:$B$503,SMALL(IF('New RRAP Items'!$A$2:$A$503=$B$36,ROW('New RRAP Items'!$A$2:$A$503)-ROW('New RRAP Items'!$A$2)+1),ROW(Q1))),"")</f>
        <v>0</v>
      </c>
      <c r="AS19" s="39" cm="1">
        <f t="array" ref="AS19">IFERROR(INDEX('New RRAP Items'!$B$2:$B$503,SMALL(IF('New RRAP Items'!$A$2:$A$503=$B$37,ROW('New RRAP Items'!$A$2:$A$503)-ROW('New RRAP Items'!$A$2)+1),ROW(R1))),"")</f>
        <v>0</v>
      </c>
      <c r="AT19" s="39" cm="1">
        <f t="array" ref="AT19">IFERROR(INDEX('New RRAP Items'!$B$2:$B$503,SMALL(IF('New RRAP Items'!$A$2:$A$503=$B$38,ROW('New RRAP Items'!$A$2:$A$503)-ROW('New RRAP Items'!$A$2)+1),ROW(S1))),"")</f>
        <v>0</v>
      </c>
      <c r="AU19" s="39" cm="1">
        <f t="array" ref="AU19">IFERROR(INDEX('New RRAP Items'!$B$2:$B$503,SMALL(IF('New RRAP Items'!$A$2:$A$503=$B$39,ROW('New RRAP Items'!$A$2:$A$503)-ROW('New RRAP Items'!$A$2)+1),ROW(T1))),"")</f>
        <v>0</v>
      </c>
    </row>
    <row r="20" spans="2:47" ht="25.2" customHeight="1" x14ac:dyDescent="0.3">
      <c r="B20" s="54"/>
      <c r="C20" s="55"/>
      <c r="D20" s="52"/>
      <c r="E20" s="56"/>
      <c r="F20" s="56"/>
      <c r="G20" s="56"/>
      <c r="H20" s="56"/>
      <c r="I20" s="56"/>
      <c r="J20" s="56"/>
      <c r="K20" s="57"/>
      <c r="L20" s="76"/>
      <c r="M20" s="57"/>
      <c r="N20" s="46"/>
      <c r="O20" s="76"/>
      <c r="P20" s="56"/>
      <c r="Q20" s="57"/>
      <c r="R20" s="77"/>
      <c r="S20" s="78"/>
      <c r="Z20" s="37">
        <f>B20</f>
        <v>0</v>
      </c>
      <c r="AA20" s="37" t="str">
        <f>Z20 &amp; "♦"</f>
        <v>0♦</v>
      </c>
      <c r="AB20" s="39" cm="1">
        <f t="array" ref="AB20">IFERROR(INDEX('New RRAP Items'!$B$2:$B$503,SMALL(IF('New RRAP Items'!$A$2:$A$503=$B$20,ROW('New RRAP Items'!$A$2:$A$503)-ROW('New RRAP Items'!$A$2)+1),ROW(A2))),"")</f>
        <v>0</v>
      </c>
      <c r="AC20" s="39" cm="1">
        <f t="array" ref="AC20">IFERROR(INDEX('New RRAP Items'!$B$2:$B$503,SMALL(IF('New RRAP Items'!$A$2:$A$503=$B$21,ROW('New RRAP Items'!$A$2:$A$503)-ROW('New RRAP Items'!$A$2)+1),ROW(B2))),"")</f>
        <v>0</v>
      </c>
      <c r="AD20" s="39" cm="1">
        <f t="array" ref="AD20">IFERROR(INDEX('New RRAP Items'!$B$2:$B$503,SMALL(IF('New RRAP Items'!$A$2:$A$503=$B$22,ROW('New RRAP Items'!$A$2:$A$503)-ROW('New RRAP Items'!$A$2)+1),ROW(C2))),"")</f>
        <v>0</v>
      </c>
      <c r="AE20" s="39" cm="1">
        <f t="array" ref="AE20">IFERROR(INDEX('New RRAP Items'!$B$2:$B$503,SMALL(IF('New RRAP Items'!$A$2:$A$503=$B$23,ROW('New RRAP Items'!$A$2:$A$503)-ROW('New RRAP Items'!$A$2)+1),ROW(D2))),"")</f>
        <v>0</v>
      </c>
      <c r="AF20" s="39" cm="1">
        <f t="array" ref="AF20">IFERROR(INDEX('New RRAP Items'!$B$2:$B$503,SMALL(IF('New RRAP Items'!$A$2:$A$503=$B$24,ROW('New RRAP Items'!$A$2:$A$503)-ROW('New RRAP Items'!$A$2)+1),ROW(E2))),"")</f>
        <v>0</v>
      </c>
      <c r="AG20" s="39" cm="1">
        <f t="array" ref="AG20">IFERROR(INDEX('New RRAP Items'!$B$2:$B$503,SMALL(IF('New RRAP Items'!$A$2:$A$503=$B$25,ROW('New RRAP Items'!$A$2:$A$503)-ROW('New RRAP Items'!$A$2)+1),ROW(F2))),"")</f>
        <v>0</v>
      </c>
      <c r="AH20" s="39" cm="1">
        <f t="array" ref="AH20">IFERROR(INDEX('New RRAP Items'!$B$2:$B$503,SMALL(IF('New RRAP Items'!$A$2:$A$503=$B$26,ROW('New RRAP Items'!$A$2:$A$503)-ROW('New RRAP Items'!$A$2)+1),ROW(G2))),"")</f>
        <v>0</v>
      </c>
      <c r="AI20" s="39" cm="1">
        <f t="array" ref="AI20">IFERROR(INDEX('New RRAP Items'!$B$2:$B$503,SMALL(IF('New RRAP Items'!$A$2:$A$503=$B$27,ROW('New RRAP Items'!$A$2:$A$503)-ROW('New RRAP Items'!$A$2)+1),ROW(H2))),"")</f>
        <v>0</v>
      </c>
      <c r="AJ20" s="39" cm="1">
        <f t="array" ref="AJ20">IFERROR(INDEX('New RRAP Items'!$B$2:$B$503,SMALL(IF('New RRAP Items'!$A$2:$A$503=$B$28,ROW('New RRAP Items'!$A$2:$A$503)-ROW('New RRAP Items'!$A$2)+1),ROW(I2))),"")</f>
        <v>0</v>
      </c>
      <c r="AK20" s="39" cm="1">
        <f t="array" ref="AK20">IFERROR(INDEX('New RRAP Items'!$B$2:$B$503,SMALL(IF('New RRAP Items'!$A$2:$A$503=$B$29,ROW('New RRAP Items'!$A$2:$A$503)-ROW('New RRAP Items'!$A$2)+1),ROW(J2))),"")</f>
        <v>0</v>
      </c>
      <c r="AL20" s="39" cm="1">
        <f t="array" ref="AL20">IFERROR(INDEX('New RRAP Items'!$B$2:$B$503,SMALL(IF('New RRAP Items'!$A$2:$A$503=$B$30,ROW('New RRAP Items'!$A$2:$A$503)-ROW('New RRAP Items'!$A$2)+1),ROW(K2))),"")</f>
        <v>0</v>
      </c>
      <c r="AM20" s="39" cm="1">
        <f t="array" ref="AM20">IFERROR(INDEX('New RRAP Items'!$B$2:$B$503,SMALL(IF('New RRAP Items'!$A$2:$A$503=$B$31,ROW('New RRAP Items'!$A$2:$A$503)-ROW('New RRAP Items'!$A$2)+1),ROW(L2))),"")</f>
        <v>0</v>
      </c>
      <c r="AN20" s="39" cm="1">
        <f t="array" ref="AN20">IFERROR(INDEX('New RRAP Items'!$B$2:$B$503,SMALL(IF('New RRAP Items'!$A$2:$A$503=$B$32,ROW('New RRAP Items'!$A$2:$A$503)-ROW('New RRAP Items'!$A$2)+1),ROW(M2))),"")</f>
        <v>0</v>
      </c>
      <c r="AO20" s="39" cm="1">
        <f t="array" ref="AO20">IFERROR(INDEX('New RRAP Items'!$B$2:$B$503,SMALL(IF('New RRAP Items'!$A$2:$A$503=$B$33,ROW('New RRAP Items'!$A$2:$A$503)-ROW('New RRAP Items'!$A$2)+1),ROW(N2))),"")</f>
        <v>0</v>
      </c>
      <c r="AP20" s="39" cm="1">
        <f t="array" ref="AP20">IFERROR(INDEX('New RRAP Items'!$B$2:$B$503,SMALL(IF('New RRAP Items'!$A$2:$A$503=$B$34,ROW('New RRAP Items'!$A$2:$A$503)-ROW('New RRAP Items'!$A$2)+1),ROW(O2))),"")</f>
        <v>0</v>
      </c>
      <c r="AQ20" s="39" cm="1">
        <f t="array" ref="AQ20">IFERROR(INDEX('New RRAP Items'!$B$2:$B$503,SMALL(IF('New RRAP Items'!$A$2:$A$503=$B$35,ROW('New RRAP Items'!$A$2:$A$503)-ROW('New RRAP Items'!$A$2)+1),ROW(P2))),"")</f>
        <v>0</v>
      </c>
      <c r="AR20" s="39" cm="1">
        <f t="array" ref="AR20">IFERROR(INDEX('New RRAP Items'!$B$2:$B$503,SMALL(IF('New RRAP Items'!$A$2:$A$503=$B$36,ROW('New RRAP Items'!$A$2:$A$503)-ROW('New RRAP Items'!$A$2)+1),ROW(Q2))),"")</f>
        <v>0</v>
      </c>
      <c r="AS20" s="39" cm="1">
        <f t="array" ref="AS20">IFERROR(INDEX('New RRAP Items'!$B$2:$B$503,SMALL(IF('New RRAP Items'!$A$2:$A$503=$B$37,ROW('New RRAP Items'!$A$2:$A$503)-ROW('New RRAP Items'!$A$2)+1),ROW(R2))),"")</f>
        <v>0</v>
      </c>
      <c r="AT20" s="39" cm="1">
        <f t="array" ref="AT20">IFERROR(INDEX('New RRAP Items'!$B$2:$B$503,SMALL(IF('New RRAP Items'!$A$2:$A$503=$B$38,ROW('New RRAP Items'!$A$2:$A$503)-ROW('New RRAP Items'!$A$2)+1),ROW(S2))),"")</f>
        <v>0</v>
      </c>
      <c r="AU20" s="39" cm="1">
        <f t="array" ref="AU20">IFERROR(INDEX('New RRAP Items'!$B$2:$B$503,SMALL(IF('New RRAP Items'!$A$2:$A$503=$B$39,ROW('New RRAP Items'!$A$2:$A$503)-ROW('New RRAP Items'!$A$2)+1),ROW(T2))),"")</f>
        <v>0</v>
      </c>
    </row>
    <row r="21" spans="2:47" ht="25.2" customHeight="1" x14ac:dyDescent="0.3">
      <c r="B21" s="54"/>
      <c r="C21" s="55"/>
      <c r="D21" s="52"/>
      <c r="E21" s="56"/>
      <c r="F21" s="56"/>
      <c r="G21" s="56"/>
      <c r="H21" s="56"/>
      <c r="I21" s="56"/>
      <c r="J21" s="56"/>
      <c r="K21" s="57"/>
      <c r="L21" s="76"/>
      <c r="M21" s="57"/>
      <c r="N21" s="46"/>
      <c r="O21" s="76"/>
      <c r="P21" s="56"/>
      <c r="Q21" s="57"/>
      <c r="R21" s="77"/>
      <c r="S21" s="78"/>
      <c r="AB21" s="39" cm="1">
        <f t="array" ref="AB21">IFERROR(INDEX('New RRAP Items'!$B$2:$B$503,SMALL(IF('New RRAP Items'!$A$2:$A$503=$B$20,ROW('New RRAP Items'!$A$2:$A$503)-ROW('New RRAP Items'!$A$2)+1),ROW(A3))),"")</f>
        <v>0</v>
      </c>
      <c r="AC21" s="39" cm="1">
        <f t="array" ref="AC21">IFERROR(INDEX('New RRAP Items'!$B$2:$B$503,SMALL(IF('New RRAP Items'!$A$2:$A$503=$B$21,ROW('New RRAP Items'!$A$2:$A$503)-ROW('New RRAP Items'!$A$2)+1),ROW(B3))),"")</f>
        <v>0</v>
      </c>
      <c r="AD21" s="39" cm="1">
        <f t="array" ref="AD21">IFERROR(INDEX('New RRAP Items'!$B$2:$B$503,SMALL(IF('New RRAP Items'!$A$2:$A$503=$B$22,ROW('New RRAP Items'!$A$2:$A$503)-ROW('New RRAP Items'!$A$2)+1),ROW(C3))),"")</f>
        <v>0</v>
      </c>
      <c r="AE21" s="39" cm="1">
        <f t="array" ref="AE21">IFERROR(INDEX('New RRAP Items'!$B$2:$B$503,SMALL(IF('New RRAP Items'!$A$2:$A$503=$B$23,ROW('New RRAP Items'!$A$2:$A$503)-ROW('New RRAP Items'!$A$2)+1),ROW(D3))),"")</f>
        <v>0</v>
      </c>
      <c r="AF21" s="39" cm="1">
        <f t="array" ref="AF21">IFERROR(INDEX('New RRAP Items'!$B$2:$B$503,SMALL(IF('New RRAP Items'!$A$2:$A$503=$B$24,ROW('New RRAP Items'!$A$2:$A$503)-ROW('New RRAP Items'!$A$2)+1),ROW(E3))),"")</f>
        <v>0</v>
      </c>
      <c r="AG21" s="39" cm="1">
        <f t="array" ref="AG21">IFERROR(INDEX('New RRAP Items'!$B$2:$B$503,SMALL(IF('New RRAP Items'!$A$2:$A$503=$B$25,ROW('New RRAP Items'!$A$2:$A$503)-ROW('New RRAP Items'!$A$2)+1),ROW(F3))),"")</f>
        <v>0</v>
      </c>
      <c r="AH21" s="39" cm="1">
        <f t="array" ref="AH21">IFERROR(INDEX('New RRAP Items'!$B$2:$B$503,SMALL(IF('New RRAP Items'!$A$2:$A$503=$B$26,ROW('New RRAP Items'!$A$2:$A$503)-ROW('New RRAP Items'!$A$2)+1),ROW(G3))),"")</f>
        <v>0</v>
      </c>
      <c r="AI21" s="39" cm="1">
        <f t="array" ref="AI21">IFERROR(INDEX('New RRAP Items'!$B$2:$B$503,SMALL(IF('New RRAP Items'!$A$2:$A$503=$B$27,ROW('New RRAP Items'!$A$2:$A$503)-ROW('New RRAP Items'!$A$2)+1),ROW(H3))),"")</f>
        <v>0</v>
      </c>
      <c r="AJ21" s="39" cm="1">
        <f t="array" ref="AJ21">IFERROR(INDEX('New RRAP Items'!$B$2:$B$503,SMALL(IF('New RRAP Items'!$A$2:$A$503=$B$28,ROW('New RRAP Items'!$A$2:$A$503)-ROW('New RRAP Items'!$A$2)+1),ROW(I3))),"")</f>
        <v>0</v>
      </c>
      <c r="AK21" s="39" cm="1">
        <f t="array" ref="AK21">IFERROR(INDEX('New RRAP Items'!$B$2:$B$503,SMALL(IF('New RRAP Items'!$A$2:$A$503=$B$29,ROW('New RRAP Items'!$A$2:$A$503)-ROW('New RRAP Items'!$A$2)+1),ROW(J3))),"")</f>
        <v>0</v>
      </c>
      <c r="AL21" s="39" cm="1">
        <f t="array" ref="AL21">IFERROR(INDEX('New RRAP Items'!$B$2:$B$503,SMALL(IF('New RRAP Items'!$A$2:$A$503=$B$30,ROW('New RRAP Items'!$A$2:$A$503)-ROW('New RRAP Items'!$A$2)+1),ROW(K3))),"")</f>
        <v>0</v>
      </c>
      <c r="AM21" s="39" cm="1">
        <f t="array" ref="AM21">IFERROR(INDEX('New RRAP Items'!$B$2:$B$503,SMALL(IF('New RRAP Items'!$A$2:$A$503=$B$31,ROW('New RRAP Items'!$A$2:$A$503)-ROW('New RRAP Items'!$A$2)+1),ROW(L3))),"")</f>
        <v>0</v>
      </c>
      <c r="AN21" s="39" cm="1">
        <f t="array" ref="AN21">IFERROR(INDEX('New RRAP Items'!$B$2:$B$503,SMALL(IF('New RRAP Items'!$A$2:$A$503=$B$32,ROW('New RRAP Items'!$A$2:$A$503)-ROW('New RRAP Items'!$A$2)+1),ROW(M3))),"")</f>
        <v>0</v>
      </c>
      <c r="AO21" s="39" cm="1">
        <f t="array" ref="AO21">IFERROR(INDEX('New RRAP Items'!$B$2:$B$503,SMALL(IF('New RRAP Items'!$A$2:$A$503=$B$33,ROW('New RRAP Items'!$A$2:$A$503)-ROW('New RRAP Items'!$A$2)+1),ROW(N3))),"")</f>
        <v>0</v>
      </c>
      <c r="AP21" s="39" cm="1">
        <f t="array" ref="AP21">IFERROR(INDEX('New RRAP Items'!$B$2:$B$503,SMALL(IF('New RRAP Items'!$A$2:$A$503=$B$34,ROW('New RRAP Items'!$A$2:$A$503)-ROW('New RRAP Items'!$A$2)+1),ROW(O3))),"")</f>
        <v>0</v>
      </c>
      <c r="AQ21" s="39" cm="1">
        <f t="array" ref="AQ21">IFERROR(INDEX('New RRAP Items'!$B$2:$B$503,SMALL(IF('New RRAP Items'!$A$2:$A$503=$B$35,ROW('New RRAP Items'!$A$2:$A$503)-ROW('New RRAP Items'!$A$2)+1),ROW(P3))),"")</f>
        <v>0</v>
      </c>
      <c r="AR21" s="39" cm="1">
        <f t="array" ref="AR21">IFERROR(INDEX('New RRAP Items'!$B$2:$B$503,SMALL(IF('New RRAP Items'!$A$2:$A$503=$B$36,ROW('New RRAP Items'!$A$2:$A$503)-ROW('New RRAP Items'!$A$2)+1),ROW(Q3))),"")</f>
        <v>0</v>
      </c>
      <c r="AS21" s="39" cm="1">
        <f t="array" ref="AS21">IFERROR(INDEX('New RRAP Items'!$B$2:$B$503,SMALL(IF('New RRAP Items'!$A$2:$A$503=$B$37,ROW('New RRAP Items'!$A$2:$A$503)-ROW('New RRAP Items'!$A$2)+1),ROW(R3))),"")</f>
        <v>0</v>
      </c>
      <c r="AT21" s="39" cm="1">
        <f t="array" ref="AT21">IFERROR(INDEX('New RRAP Items'!$B$2:$B$503,SMALL(IF('New RRAP Items'!$A$2:$A$503=$B$38,ROW('New RRAP Items'!$A$2:$A$503)-ROW('New RRAP Items'!$A$2)+1),ROW(S3))),"")</f>
        <v>0</v>
      </c>
      <c r="AU21" s="39" cm="1">
        <f t="array" ref="AU21">IFERROR(INDEX('New RRAP Items'!$B$2:$B$503,SMALL(IF('New RRAP Items'!$A$2:$A$503=$B$39,ROW('New RRAP Items'!$A$2:$A$503)-ROW('New RRAP Items'!$A$2)+1),ROW(T3))),"")</f>
        <v>0</v>
      </c>
    </row>
    <row r="22" spans="2:47" ht="25.2" customHeight="1" x14ac:dyDescent="0.3">
      <c r="B22" s="54"/>
      <c r="C22" s="55"/>
      <c r="D22" s="52"/>
      <c r="E22" s="56"/>
      <c r="F22" s="56"/>
      <c r="G22" s="56"/>
      <c r="H22" s="56"/>
      <c r="I22" s="56"/>
      <c r="J22" s="56"/>
      <c r="K22" s="57"/>
      <c r="L22" s="76"/>
      <c r="M22" s="57"/>
      <c r="N22" s="46"/>
      <c r="O22" s="76"/>
      <c r="P22" s="56"/>
      <c r="Q22" s="57"/>
      <c r="R22" s="77"/>
      <c r="S22" s="78"/>
      <c r="AB22" s="39" cm="1">
        <f t="array" ref="AB22">IFERROR(INDEX('New RRAP Items'!$B$2:$B$503,SMALL(IF('New RRAP Items'!$A$2:$A$503=$B$20,ROW('New RRAP Items'!$A$2:$A$503)-ROW('New RRAP Items'!$A$2)+1),ROW(A4))),"")</f>
        <v>0</v>
      </c>
      <c r="AC22" s="39" cm="1">
        <f t="array" ref="AC22">IFERROR(INDEX('New RRAP Items'!$B$2:$B$503,SMALL(IF('New RRAP Items'!$A$2:$A$503=$B$21,ROW('New RRAP Items'!$A$2:$A$503)-ROW('New RRAP Items'!$A$2)+1),ROW(B4))),"")</f>
        <v>0</v>
      </c>
      <c r="AD22" s="39" cm="1">
        <f t="array" ref="AD22">IFERROR(INDEX('New RRAP Items'!$B$2:$B$503,SMALL(IF('New RRAP Items'!$A$2:$A$503=$B$22,ROW('New RRAP Items'!$A$2:$A$503)-ROW('New RRAP Items'!$A$2)+1),ROW(C4))),"")</f>
        <v>0</v>
      </c>
      <c r="AE22" s="39" cm="1">
        <f t="array" ref="AE22">IFERROR(INDEX('New RRAP Items'!$B$2:$B$503,SMALL(IF('New RRAP Items'!$A$2:$A$503=$B$23,ROW('New RRAP Items'!$A$2:$A$503)-ROW('New RRAP Items'!$A$2)+1),ROW(D4))),"")</f>
        <v>0</v>
      </c>
      <c r="AF22" s="39" cm="1">
        <f t="array" ref="AF22">IFERROR(INDEX('New RRAP Items'!$B$2:$B$503,SMALL(IF('New RRAP Items'!$A$2:$A$503=$B$24,ROW('New RRAP Items'!$A$2:$A$503)-ROW('New RRAP Items'!$A$2)+1),ROW(E4))),"")</f>
        <v>0</v>
      </c>
      <c r="AG22" s="39" cm="1">
        <f t="array" ref="AG22">IFERROR(INDEX('New RRAP Items'!$B$2:$B$503,SMALL(IF('New RRAP Items'!$A$2:$A$503=$B$25,ROW('New RRAP Items'!$A$2:$A$503)-ROW('New RRAP Items'!$A$2)+1),ROW(F4))),"")</f>
        <v>0</v>
      </c>
      <c r="AH22" s="39" cm="1">
        <f t="array" ref="AH22">IFERROR(INDEX('New RRAP Items'!$B$2:$B$503,SMALL(IF('New RRAP Items'!$A$2:$A$503=$B$26,ROW('New RRAP Items'!$A$2:$A$503)-ROW('New RRAP Items'!$A$2)+1),ROW(G4))),"")</f>
        <v>0</v>
      </c>
      <c r="AI22" s="39" cm="1">
        <f t="array" ref="AI22">IFERROR(INDEX('New RRAP Items'!$B$2:$B$503,SMALL(IF('New RRAP Items'!$A$2:$A$503=$B$27,ROW('New RRAP Items'!$A$2:$A$503)-ROW('New RRAP Items'!$A$2)+1),ROW(H4))),"")</f>
        <v>0</v>
      </c>
      <c r="AJ22" s="39" cm="1">
        <f t="array" ref="AJ22">IFERROR(INDEX('New RRAP Items'!$B$2:$B$503,SMALL(IF('New RRAP Items'!$A$2:$A$503=$B$28,ROW('New RRAP Items'!$A$2:$A$503)-ROW('New RRAP Items'!$A$2)+1),ROW(I4))),"")</f>
        <v>0</v>
      </c>
      <c r="AK22" s="39" cm="1">
        <f t="array" ref="AK22">IFERROR(INDEX('New RRAP Items'!$B$2:$B$503,SMALL(IF('New RRAP Items'!$A$2:$A$503=$B$29,ROW('New RRAP Items'!$A$2:$A$503)-ROW('New RRAP Items'!$A$2)+1),ROW(J4))),"")</f>
        <v>0</v>
      </c>
      <c r="AL22" s="39" cm="1">
        <f t="array" ref="AL22">IFERROR(INDEX('New RRAP Items'!$B$2:$B$503,SMALL(IF('New RRAP Items'!$A$2:$A$503=$B$30,ROW('New RRAP Items'!$A$2:$A$503)-ROW('New RRAP Items'!$A$2)+1),ROW(K4))),"")</f>
        <v>0</v>
      </c>
      <c r="AM22" s="39" cm="1">
        <f t="array" ref="AM22">IFERROR(INDEX('New RRAP Items'!$B$2:$B$503,SMALL(IF('New RRAP Items'!$A$2:$A$503=$B$31,ROW('New RRAP Items'!$A$2:$A$503)-ROW('New RRAP Items'!$A$2)+1),ROW(L4))),"")</f>
        <v>0</v>
      </c>
      <c r="AN22" s="39" cm="1">
        <f t="array" ref="AN22">IFERROR(INDEX('New RRAP Items'!$B$2:$B$503,SMALL(IF('New RRAP Items'!$A$2:$A$503=$B$32,ROW('New RRAP Items'!$A$2:$A$503)-ROW('New RRAP Items'!$A$2)+1),ROW(M4))),"")</f>
        <v>0</v>
      </c>
      <c r="AO22" s="39" cm="1">
        <f t="array" ref="AO22">IFERROR(INDEX('New RRAP Items'!$B$2:$B$503,SMALL(IF('New RRAP Items'!$A$2:$A$503=$B$33,ROW('New RRAP Items'!$A$2:$A$503)-ROW('New RRAP Items'!$A$2)+1),ROW(N4))),"")</f>
        <v>0</v>
      </c>
      <c r="AP22" s="39" cm="1">
        <f t="array" ref="AP22">IFERROR(INDEX('New RRAP Items'!$B$2:$B$503,SMALL(IF('New RRAP Items'!$A$2:$A$503=$B$34,ROW('New RRAP Items'!$A$2:$A$503)-ROW('New RRAP Items'!$A$2)+1),ROW(O4))),"")</f>
        <v>0</v>
      </c>
      <c r="AQ22" s="39" cm="1">
        <f t="array" ref="AQ22">IFERROR(INDEX('New RRAP Items'!$B$2:$B$503,SMALL(IF('New RRAP Items'!$A$2:$A$503=$B$35,ROW('New RRAP Items'!$A$2:$A$503)-ROW('New RRAP Items'!$A$2)+1),ROW(P4))),"")</f>
        <v>0</v>
      </c>
      <c r="AR22" s="39" cm="1">
        <f t="array" ref="AR22">IFERROR(INDEX('New RRAP Items'!$B$2:$B$503,SMALL(IF('New RRAP Items'!$A$2:$A$503=$B$36,ROW('New RRAP Items'!$A$2:$A$503)-ROW('New RRAP Items'!$A$2)+1),ROW(Q4))),"")</f>
        <v>0</v>
      </c>
      <c r="AS22" s="39" cm="1">
        <f t="array" ref="AS22">IFERROR(INDEX('New RRAP Items'!$B$2:$B$503,SMALL(IF('New RRAP Items'!$A$2:$A$503=$B$37,ROW('New RRAP Items'!$A$2:$A$503)-ROW('New RRAP Items'!$A$2)+1),ROW(R4))),"")</f>
        <v>0</v>
      </c>
      <c r="AT22" s="39" cm="1">
        <f t="array" ref="AT22">IFERROR(INDEX('New RRAP Items'!$B$2:$B$503,SMALL(IF('New RRAP Items'!$A$2:$A$503=$B$38,ROW('New RRAP Items'!$A$2:$A$503)-ROW('New RRAP Items'!$A$2)+1),ROW(S4))),"")</f>
        <v>0</v>
      </c>
      <c r="AU22" s="39" cm="1">
        <f t="array" ref="AU22">IFERROR(INDEX('New RRAP Items'!$B$2:$B$503,SMALL(IF('New RRAP Items'!$A$2:$A$503=$B$39,ROW('New RRAP Items'!$A$2:$A$503)-ROW('New RRAP Items'!$A$2)+1),ROW(T4))),"")</f>
        <v>0</v>
      </c>
    </row>
    <row r="23" spans="2:47" ht="25.2" customHeight="1" x14ac:dyDescent="0.3">
      <c r="B23" s="54"/>
      <c r="C23" s="55"/>
      <c r="D23" s="52"/>
      <c r="E23" s="56"/>
      <c r="F23" s="56"/>
      <c r="G23" s="56"/>
      <c r="H23" s="56"/>
      <c r="I23" s="56"/>
      <c r="J23" s="56"/>
      <c r="K23" s="57"/>
      <c r="L23" s="58"/>
      <c r="M23" s="58"/>
      <c r="N23" s="46"/>
      <c r="O23" s="58"/>
      <c r="P23" s="58"/>
      <c r="Q23" s="58"/>
      <c r="R23" s="59"/>
      <c r="S23" s="60"/>
      <c r="AB23" s="39" cm="1">
        <f t="array" ref="AB23">IFERROR(INDEX('New RRAP Items'!$B$2:$B$503,SMALL(IF('New RRAP Items'!$A$2:$A$503=$B$20,ROW('New RRAP Items'!$A$2:$A$503)-ROW('New RRAP Items'!$A$2)+1),ROW(A5))),"")</f>
        <v>0</v>
      </c>
      <c r="AC23" s="39" cm="1">
        <f t="array" ref="AC23">IFERROR(INDEX('New RRAP Items'!$B$2:$B$503,SMALL(IF('New RRAP Items'!$A$2:$A$503=$B$21,ROW('New RRAP Items'!$A$2:$A$503)-ROW('New RRAP Items'!$A$2)+1),ROW(B5))),"")</f>
        <v>0</v>
      </c>
      <c r="AD23" s="39" cm="1">
        <f t="array" ref="AD23">IFERROR(INDEX('New RRAP Items'!$B$2:$B$503,SMALL(IF('New RRAP Items'!$A$2:$A$503=$B$22,ROW('New RRAP Items'!$A$2:$A$503)-ROW('New RRAP Items'!$A$2)+1),ROW(C5))),"")</f>
        <v>0</v>
      </c>
      <c r="AE23" s="39" cm="1">
        <f t="array" ref="AE23">IFERROR(INDEX('New RRAP Items'!$B$2:$B$503,SMALL(IF('New RRAP Items'!$A$2:$A$503=$B$23,ROW('New RRAP Items'!$A$2:$A$503)-ROW('New RRAP Items'!$A$2)+1),ROW(D5))),"")</f>
        <v>0</v>
      </c>
      <c r="AF23" s="39" cm="1">
        <f t="array" ref="AF23">IFERROR(INDEX('New RRAP Items'!$B$2:$B$503,SMALL(IF('New RRAP Items'!$A$2:$A$503=$B$24,ROW('New RRAP Items'!$A$2:$A$503)-ROW('New RRAP Items'!$A$2)+1),ROW(E5))),"")</f>
        <v>0</v>
      </c>
      <c r="AG23" s="39" cm="1">
        <f t="array" ref="AG23">IFERROR(INDEX('New RRAP Items'!$B$2:$B$503,SMALL(IF('New RRAP Items'!$A$2:$A$503=$B$25,ROW('New RRAP Items'!$A$2:$A$503)-ROW('New RRAP Items'!$A$2)+1),ROW(F5))),"")</f>
        <v>0</v>
      </c>
      <c r="AH23" s="39" cm="1">
        <f t="array" ref="AH23">IFERROR(INDEX('New RRAP Items'!$B$2:$B$503,SMALL(IF('New RRAP Items'!$A$2:$A$503=$B$26,ROW('New RRAP Items'!$A$2:$A$503)-ROW('New RRAP Items'!$A$2)+1),ROW(G5))),"")</f>
        <v>0</v>
      </c>
      <c r="AI23" s="39" cm="1">
        <f t="array" ref="AI23">IFERROR(INDEX('New RRAP Items'!$B$2:$B$503,SMALL(IF('New RRAP Items'!$A$2:$A$503=$B$27,ROW('New RRAP Items'!$A$2:$A$503)-ROW('New RRAP Items'!$A$2)+1),ROW(H5))),"")</f>
        <v>0</v>
      </c>
      <c r="AJ23" s="39" cm="1">
        <f t="array" ref="AJ23">IFERROR(INDEX('New RRAP Items'!$B$2:$B$503,SMALL(IF('New RRAP Items'!$A$2:$A$503=$B$28,ROW('New RRAP Items'!$A$2:$A$503)-ROW('New RRAP Items'!$A$2)+1),ROW(I5))),"")</f>
        <v>0</v>
      </c>
      <c r="AK23" s="39" cm="1">
        <f t="array" ref="AK23">IFERROR(INDEX('New RRAP Items'!$B$2:$B$503,SMALL(IF('New RRAP Items'!$A$2:$A$503=$B$29,ROW('New RRAP Items'!$A$2:$A$503)-ROW('New RRAP Items'!$A$2)+1),ROW(J5))),"")</f>
        <v>0</v>
      </c>
      <c r="AL23" s="39" cm="1">
        <f t="array" ref="AL23">IFERROR(INDEX('New RRAP Items'!$B$2:$B$503,SMALL(IF('New RRAP Items'!$A$2:$A$503=$B$30,ROW('New RRAP Items'!$A$2:$A$503)-ROW('New RRAP Items'!$A$2)+1),ROW(K5))),"")</f>
        <v>0</v>
      </c>
      <c r="AM23" s="39" cm="1">
        <f t="array" ref="AM23">IFERROR(INDEX('New RRAP Items'!$B$2:$B$503,SMALL(IF('New RRAP Items'!$A$2:$A$503=$B$31,ROW('New RRAP Items'!$A$2:$A$503)-ROW('New RRAP Items'!$A$2)+1),ROW(L5))),"")</f>
        <v>0</v>
      </c>
      <c r="AN23" s="39" cm="1">
        <f t="array" ref="AN23">IFERROR(INDEX('New RRAP Items'!$B$2:$B$503,SMALL(IF('New RRAP Items'!$A$2:$A$503=$B$32,ROW('New RRAP Items'!$A$2:$A$503)-ROW('New RRAP Items'!$A$2)+1),ROW(M5))),"")</f>
        <v>0</v>
      </c>
      <c r="AO23" s="39" cm="1">
        <f t="array" ref="AO23">IFERROR(INDEX('New RRAP Items'!$B$2:$B$503,SMALL(IF('New RRAP Items'!$A$2:$A$503=$B$33,ROW('New RRAP Items'!$A$2:$A$503)-ROW('New RRAP Items'!$A$2)+1),ROW(N5))),"")</f>
        <v>0</v>
      </c>
      <c r="AP23" s="39" cm="1">
        <f t="array" ref="AP23">IFERROR(INDEX('New RRAP Items'!$B$2:$B$503,SMALL(IF('New RRAP Items'!$A$2:$A$503=$B$34,ROW('New RRAP Items'!$A$2:$A$503)-ROW('New RRAP Items'!$A$2)+1),ROW(O5))),"")</f>
        <v>0</v>
      </c>
      <c r="AQ23" s="39" cm="1">
        <f t="array" ref="AQ23">IFERROR(INDEX('New RRAP Items'!$B$2:$B$503,SMALL(IF('New RRAP Items'!$A$2:$A$503=$B$35,ROW('New RRAP Items'!$A$2:$A$503)-ROW('New RRAP Items'!$A$2)+1),ROW(P5))),"")</f>
        <v>0</v>
      </c>
      <c r="AR23" s="39" cm="1">
        <f t="array" ref="AR23">IFERROR(INDEX('New RRAP Items'!$B$2:$B$503,SMALL(IF('New RRAP Items'!$A$2:$A$503=$B$36,ROW('New RRAP Items'!$A$2:$A$503)-ROW('New RRAP Items'!$A$2)+1),ROW(Q5))),"")</f>
        <v>0</v>
      </c>
      <c r="AS23" s="39" cm="1">
        <f t="array" ref="AS23">IFERROR(INDEX('New RRAP Items'!$B$2:$B$503,SMALL(IF('New RRAP Items'!$A$2:$A$503=$B$37,ROW('New RRAP Items'!$A$2:$A$503)-ROW('New RRAP Items'!$A$2)+1),ROW(R5))),"")</f>
        <v>0</v>
      </c>
      <c r="AT23" s="39" cm="1">
        <f t="array" ref="AT23">IFERROR(INDEX('New RRAP Items'!$B$2:$B$503,SMALL(IF('New RRAP Items'!$A$2:$A$503=$B$38,ROW('New RRAP Items'!$A$2:$A$503)-ROW('New RRAP Items'!$A$2)+1),ROW(S5))),"")</f>
        <v>0</v>
      </c>
      <c r="AU23" s="39" cm="1">
        <f t="array" ref="AU23">IFERROR(INDEX('New RRAP Items'!$B$2:$B$503,SMALL(IF('New RRAP Items'!$A$2:$A$503=$B$39,ROW('New RRAP Items'!$A$2:$A$503)-ROW('New RRAP Items'!$A$2)+1),ROW(T5))),"")</f>
        <v>0</v>
      </c>
    </row>
    <row r="24" spans="2:47" ht="25.2" customHeight="1" x14ac:dyDescent="0.3">
      <c r="B24" s="54"/>
      <c r="C24" s="55"/>
      <c r="D24" s="52"/>
      <c r="E24" s="56"/>
      <c r="F24" s="56"/>
      <c r="G24" s="56"/>
      <c r="H24" s="56"/>
      <c r="I24" s="56"/>
      <c r="J24" s="56"/>
      <c r="K24" s="57"/>
      <c r="L24" s="58"/>
      <c r="M24" s="58"/>
      <c r="N24" s="46"/>
      <c r="O24" s="58"/>
      <c r="P24" s="58"/>
      <c r="Q24" s="58"/>
      <c r="R24" s="59"/>
      <c r="S24" s="60"/>
      <c r="AB24" s="39" cm="1">
        <f t="array" ref="AB24">IFERROR(INDEX('New RRAP Items'!$B$2:$B$503,SMALL(IF('New RRAP Items'!$A$2:$A$503=$B$20,ROW('New RRAP Items'!$A$2:$A$503)-ROW('New RRAP Items'!$A$2)+1),ROW(A6))),"")</f>
        <v>0</v>
      </c>
      <c r="AC24" s="39" cm="1">
        <f t="array" ref="AC24">IFERROR(INDEX('New RRAP Items'!$B$2:$B$503,SMALL(IF('New RRAP Items'!$A$2:$A$503=$B$21,ROW('New RRAP Items'!$A$2:$A$503)-ROW('New RRAP Items'!$A$2)+1),ROW(B6))),"")</f>
        <v>0</v>
      </c>
      <c r="AD24" s="39" cm="1">
        <f t="array" ref="AD24">IFERROR(INDEX('New RRAP Items'!$B$2:$B$503,SMALL(IF('New RRAP Items'!$A$2:$A$503=$B$22,ROW('New RRAP Items'!$A$2:$A$503)-ROW('New RRAP Items'!$A$2)+1),ROW(C6))),"")</f>
        <v>0</v>
      </c>
      <c r="AE24" s="39" cm="1">
        <f t="array" ref="AE24">IFERROR(INDEX('New RRAP Items'!$B$2:$B$503,SMALL(IF('New RRAP Items'!$A$2:$A$503=$B$23,ROW('New RRAP Items'!$A$2:$A$503)-ROW('New RRAP Items'!$A$2)+1),ROW(D6))),"")</f>
        <v>0</v>
      </c>
      <c r="AF24" s="39" cm="1">
        <f t="array" ref="AF24">IFERROR(INDEX('New RRAP Items'!$B$2:$B$503,SMALL(IF('New RRAP Items'!$A$2:$A$503=$B$24,ROW('New RRAP Items'!$A$2:$A$503)-ROW('New RRAP Items'!$A$2)+1),ROW(E6))),"")</f>
        <v>0</v>
      </c>
      <c r="AG24" s="39" cm="1">
        <f t="array" ref="AG24">IFERROR(INDEX('New RRAP Items'!$B$2:$B$503,SMALL(IF('New RRAP Items'!$A$2:$A$503=$B$25,ROW('New RRAP Items'!$A$2:$A$503)-ROW('New RRAP Items'!$A$2)+1),ROW(F6))),"")</f>
        <v>0</v>
      </c>
      <c r="AH24" s="39" cm="1">
        <f t="array" ref="AH24">IFERROR(INDEX('New RRAP Items'!$B$2:$B$503,SMALL(IF('New RRAP Items'!$A$2:$A$503=$B$26,ROW('New RRAP Items'!$A$2:$A$503)-ROW('New RRAP Items'!$A$2)+1),ROW(G6))),"")</f>
        <v>0</v>
      </c>
      <c r="AI24" s="39" cm="1">
        <f t="array" ref="AI24">IFERROR(INDEX('New RRAP Items'!$B$2:$B$503,SMALL(IF('New RRAP Items'!$A$2:$A$503=$B$27,ROW('New RRAP Items'!$A$2:$A$503)-ROW('New RRAP Items'!$A$2)+1),ROW(H6))),"")</f>
        <v>0</v>
      </c>
      <c r="AJ24" s="39" cm="1">
        <f t="array" ref="AJ24">IFERROR(INDEX('New RRAP Items'!$B$2:$B$503,SMALL(IF('New RRAP Items'!$A$2:$A$503=$B$28,ROW('New RRAP Items'!$A$2:$A$503)-ROW('New RRAP Items'!$A$2)+1),ROW(I6))),"")</f>
        <v>0</v>
      </c>
      <c r="AK24" s="39" cm="1">
        <f t="array" ref="AK24">IFERROR(INDEX('New RRAP Items'!$B$2:$B$503,SMALL(IF('New RRAP Items'!$A$2:$A$503=$B$29,ROW('New RRAP Items'!$A$2:$A$503)-ROW('New RRAP Items'!$A$2)+1),ROW(J6))),"")</f>
        <v>0</v>
      </c>
      <c r="AL24" s="39" cm="1">
        <f t="array" ref="AL24">IFERROR(INDEX('New RRAP Items'!$B$2:$B$503,SMALL(IF('New RRAP Items'!$A$2:$A$503=$B$30,ROW('New RRAP Items'!$A$2:$A$503)-ROW('New RRAP Items'!$A$2)+1),ROW(K6))),"")</f>
        <v>0</v>
      </c>
      <c r="AM24" s="39" cm="1">
        <f t="array" ref="AM24">IFERROR(INDEX('New RRAP Items'!$B$2:$B$503,SMALL(IF('New RRAP Items'!$A$2:$A$503=$B$31,ROW('New RRAP Items'!$A$2:$A$503)-ROW('New RRAP Items'!$A$2)+1),ROW(L6))),"")</f>
        <v>0</v>
      </c>
      <c r="AN24" s="39" cm="1">
        <f t="array" ref="AN24">IFERROR(INDEX('New RRAP Items'!$B$2:$B$503,SMALL(IF('New RRAP Items'!$A$2:$A$503=$B$32,ROW('New RRAP Items'!$A$2:$A$503)-ROW('New RRAP Items'!$A$2)+1),ROW(M6))),"")</f>
        <v>0</v>
      </c>
      <c r="AO24" s="39" cm="1">
        <f t="array" ref="AO24">IFERROR(INDEX('New RRAP Items'!$B$2:$B$503,SMALL(IF('New RRAP Items'!$A$2:$A$503=$B$33,ROW('New RRAP Items'!$A$2:$A$503)-ROW('New RRAP Items'!$A$2)+1),ROW(N6))),"")</f>
        <v>0</v>
      </c>
      <c r="AP24" s="39" cm="1">
        <f t="array" ref="AP24">IFERROR(INDEX('New RRAP Items'!$B$2:$B$503,SMALL(IF('New RRAP Items'!$A$2:$A$503=$B$34,ROW('New RRAP Items'!$A$2:$A$503)-ROW('New RRAP Items'!$A$2)+1),ROW(O6))),"")</f>
        <v>0</v>
      </c>
      <c r="AQ24" s="39" cm="1">
        <f t="array" ref="AQ24">IFERROR(INDEX('New RRAP Items'!$B$2:$B$503,SMALL(IF('New RRAP Items'!$A$2:$A$503=$B$35,ROW('New RRAP Items'!$A$2:$A$503)-ROW('New RRAP Items'!$A$2)+1),ROW(P6))),"")</f>
        <v>0</v>
      </c>
      <c r="AR24" s="39" cm="1">
        <f t="array" ref="AR24">IFERROR(INDEX('New RRAP Items'!$B$2:$B$503,SMALL(IF('New RRAP Items'!$A$2:$A$503=$B$36,ROW('New RRAP Items'!$A$2:$A$503)-ROW('New RRAP Items'!$A$2)+1),ROW(Q6))),"")</f>
        <v>0</v>
      </c>
      <c r="AS24" s="39" cm="1">
        <f t="array" ref="AS24">IFERROR(INDEX('New RRAP Items'!$B$2:$B$503,SMALL(IF('New RRAP Items'!$A$2:$A$503=$B$37,ROW('New RRAP Items'!$A$2:$A$503)-ROW('New RRAP Items'!$A$2)+1),ROW(R6))),"")</f>
        <v>0</v>
      </c>
      <c r="AT24" s="39" cm="1">
        <f t="array" ref="AT24">IFERROR(INDEX('New RRAP Items'!$B$2:$B$503,SMALL(IF('New RRAP Items'!$A$2:$A$503=$B$38,ROW('New RRAP Items'!$A$2:$A$503)-ROW('New RRAP Items'!$A$2)+1),ROW(S6))),"")</f>
        <v>0</v>
      </c>
      <c r="AU24" s="39" cm="1">
        <f t="array" ref="AU24">IFERROR(INDEX('New RRAP Items'!$B$2:$B$503,SMALL(IF('New RRAP Items'!$A$2:$A$503=$B$39,ROW('New RRAP Items'!$A$2:$A$503)-ROW('New RRAP Items'!$A$2)+1),ROW(T6))),"")</f>
        <v>0</v>
      </c>
    </row>
    <row r="25" spans="2:47" ht="25.2" customHeight="1" x14ac:dyDescent="0.3">
      <c r="B25" s="54"/>
      <c r="C25" s="55"/>
      <c r="D25" s="52"/>
      <c r="E25" s="56"/>
      <c r="F25" s="56"/>
      <c r="G25" s="56"/>
      <c r="H25" s="56"/>
      <c r="I25" s="56"/>
      <c r="J25" s="56"/>
      <c r="K25" s="57"/>
      <c r="L25" s="58"/>
      <c r="M25" s="58"/>
      <c r="N25" s="46"/>
      <c r="O25" s="58"/>
      <c r="P25" s="58"/>
      <c r="Q25" s="58"/>
      <c r="R25" s="59"/>
      <c r="S25" s="60"/>
      <c r="AB25" s="39" cm="1">
        <f t="array" ref="AB25">IFERROR(INDEX('New RRAP Items'!$B$2:$B$503,SMALL(IF('New RRAP Items'!$A$2:$A$503=$B$20,ROW('New RRAP Items'!$A$2:$A$503)-ROW('New RRAP Items'!$A$2)+1),ROW(A7))),"")</f>
        <v>0</v>
      </c>
      <c r="AC25" s="39" cm="1">
        <f t="array" ref="AC25">IFERROR(INDEX('New RRAP Items'!$B$2:$B$503,SMALL(IF('New RRAP Items'!$A$2:$A$503=$B$21,ROW('New RRAP Items'!$A$2:$A$503)-ROW('New RRAP Items'!$A$2)+1),ROW(B7))),"")</f>
        <v>0</v>
      </c>
      <c r="AD25" s="39" cm="1">
        <f t="array" ref="AD25">IFERROR(INDEX('New RRAP Items'!$B$2:$B$503,SMALL(IF('New RRAP Items'!$A$2:$A$503=$B$22,ROW('New RRAP Items'!$A$2:$A$503)-ROW('New RRAP Items'!$A$2)+1),ROW(C7))),"")</f>
        <v>0</v>
      </c>
      <c r="AE25" s="39" cm="1">
        <f t="array" ref="AE25">IFERROR(INDEX('New RRAP Items'!$B$2:$B$503,SMALL(IF('New RRAP Items'!$A$2:$A$503=$B$23,ROW('New RRAP Items'!$A$2:$A$503)-ROW('New RRAP Items'!$A$2)+1),ROW(D7))),"")</f>
        <v>0</v>
      </c>
      <c r="AF25" s="39" cm="1">
        <f t="array" ref="AF25">IFERROR(INDEX('New RRAP Items'!$B$2:$B$503,SMALL(IF('New RRAP Items'!$A$2:$A$503=$B$24,ROW('New RRAP Items'!$A$2:$A$503)-ROW('New RRAP Items'!$A$2)+1),ROW(E7))),"")</f>
        <v>0</v>
      </c>
      <c r="AG25" s="39" cm="1">
        <f t="array" ref="AG25">IFERROR(INDEX('New RRAP Items'!$B$2:$B$503,SMALL(IF('New RRAP Items'!$A$2:$A$503=$B$25,ROW('New RRAP Items'!$A$2:$A$503)-ROW('New RRAP Items'!$A$2)+1),ROW(F7))),"")</f>
        <v>0</v>
      </c>
      <c r="AH25" s="39" cm="1">
        <f t="array" ref="AH25">IFERROR(INDEX('New RRAP Items'!$B$2:$B$503,SMALL(IF('New RRAP Items'!$A$2:$A$503=$B$26,ROW('New RRAP Items'!$A$2:$A$503)-ROW('New RRAP Items'!$A$2)+1),ROW(G7))),"")</f>
        <v>0</v>
      </c>
      <c r="AI25" s="39" cm="1">
        <f t="array" ref="AI25">IFERROR(INDEX('New RRAP Items'!$B$2:$B$503,SMALL(IF('New RRAP Items'!$A$2:$A$503=$B$27,ROW('New RRAP Items'!$A$2:$A$503)-ROW('New RRAP Items'!$A$2)+1),ROW(H7))),"")</f>
        <v>0</v>
      </c>
      <c r="AJ25" s="39" cm="1">
        <f t="array" ref="AJ25">IFERROR(INDEX('New RRAP Items'!$B$2:$B$503,SMALL(IF('New RRAP Items'!$A$2:$A$503=$B$28,ROW('New RRAP Items'!$A$2:$A$503)-ROW('New RRAP Items'!$A$2)+1),ROW(I7))),"")</f>
        <v>0</v>
      </c>
      <c r="AK25" s="39" cm="1">
        <f t="array" ref="AK25">IFERROR(INDEX('New RRAP Items'!$B$2:$B$503,SMALL(IF('New RRAP Items'!$A$2:$A$503=$B$29,ROW('New RRAP Items'!$A$2:$A$503)-ROW('New RRAP Items'!$A$2)+1),ROW(J7))),"")</f>
        <v>0</v>
      </c>
      <c r="AL25" s="39" cm="1">
        <f t="array" ref="AL25">IFERROR(INDEX('New RRAP Items'!$B$2:$B$503,SMALL(IF('New RRAP Items'!$A$2:$A$503=$B$30,ROW('New RRAP Items'!$A$2:$A$503)-ROW('New RRAP Items'!$A$2)+1),ROW(K7))),"")</f>
        <v>0</v>
      </c>
      <c r="AM25" s="39" cm="1">
        <f t="array" ref="AM25">IFERROR(INDEX('New RRAP Items'!$B$2:$B$503,SMALL(IF('New RRAP Items'!$A$2:$A$503=$B$31,ROW('New RRAP Items'!$A$2:$A$503)-ROW('New RRAP Items'!$A$2)+1),ROW(L7))),"")</f>
        <v>0</v>
      </c>
      <c r="AN25" s="39" cm="1">
        <f t="array" ref="AN25">IFERROR(INDEX('New RRAP Items'!$B$2:$B$503,SMALL(IF('New RRAP Items'!$A$2:$A$503=$B$32,ROW('New RRAP Items'!$A$2:$A$503)-ROW('New RRAP Items'!$A$2)+1),ROW(M7))),"")</f>
        <v>0</v>
      </c>
      <c r="AO25" s="39" cm="1">
        <f t="array" ref="AO25">IFERROR(INDEX('New RRAP Items'!$B$2:$B$503,SMALL(IF('New RRAP Items'!$A$2:$A$503=$B$33,ROW('New RRAP Items'!$A$2:$A$503)-ROW('New RRAP Items'!$A$2)+1),ROW(N7))),"")</f>
        <v>0</v>
      </c>
      <c r="AP25" s="39" cm="1">
        <f t="array" ref="AP25">IFERROR(INDEX('New RRAP Items'!$B$2:$B$503,SMALL(IF('New RRAP Items'!$A$2:$A$503=$B$34,ROW('New RRAP Items'!$A$2:$A$503)-ROW('New RRAP Items'!$A$2)+1),ROW(O7))),"")</f>
        <v>0</v>
      </c>
      <c r="AQ25" s="39" cm="1">
        <f t="array" ref="AQ25">IFERROR(INDEX('New RRAP Items'!$B$2:$B$503,SMALL(IF('New RRAP Items'!$A$2:$A$503=$B$35,ROW('New RRAP Items'!$A$2:$A$503)-ROW('New RRAP Items'!$A$2)+1),ROW(P7))),"")</f>
        <v>0</v>
      </c>
      <c r="AR25" s="39" cm="1">
        <f t="array" ref="AR25">IFERROR(INDEX('New RRAP Items'!$B$2:$B$503,SMALL(IF('New RRAP Items'!$A$2:$A$503=$B$36,ROW('New RRAP Items'!$A$2:$A$503)-ROW('New RRAP Items'!$A$2)+1),ROW(Q7))),"")</f>
        <v>0</v>
      </c>
      <c r="AS25" s="39" cm="1">
        <f t="array" ref="AS25">IFERROR(INDEX('New RRAP Items'!$B$2:$B$503,SMALL(IF('New RRAP Items'!$A$2:$A$503=$B$37,ROW('New RRAP Items'!$A$2:$A$503)-ROW('New RRAP Items'!$A$2)+1),ROW(R7))),"")</f>
        <v>0</v>
      </c>
      <c r="AT25" s="39" cm="1">
        <f t="array" ref="AT25">IFERROR(INDEX('New RRAP Items'!$B$2:$B$503,SMALL(IF('New RRAP Items'!$A$2:$A$503=$B$38,ROW('New RRAP Items'!$A$2:$A$503)-ROW('New RRAP Items'!$A$2)+1),ROW(S7))),"")</f>
        <v>0</v>
      </c>
      <c r="AU25" s="39" cm="1">
        <f t="array" ref="AU25">IFERROR(INDEX('New RRAP Items'!$B$2:$B$503,SMALL(IF('New RRAP Items'!$A$2:$A$503=$B$39,ROW('New RRAP Items'!$A$2:$A$503)-ROW('New RRAP Items'!$A$2)+1),ROW(T7))),"")</f>
        <v>0</v>
      </c>
    </row>
    <row r="26" spans="2:47" ht="25.2" customHeight="1" x14ac:dyDescent="0.3">
      <c r="B26" s="54"/>
      <c r="C26" s="55"/>
      <c r="D26" s="52"/>
      <c r="E26" s="56"/>
      <c r="F26" s="56"/>
      <c r="G26" s="56"/>
      <c r="H26" s="56"/>
      <c r="I26" s="56"/>
      <c r="J26" s="56"/>
      <c r="K26" s="57"/>
      <c r="L26" s="58"/>
      <c r="M26" s="58"/>
      <c r="N26" s="46"/>
      <c r="O26" s="58"/>
      <c r="P26" s="58"/>
      <c r="Q26" s="58"/>
      <c r="R26" s="59"/>
      <c r="S26" s="60"/>
      <c r="AB26" s="39" cm="1">
        <f t="array" ref="AB26">IFERROR(INDEX('New RRAP Items'!$B$2:$B$503,SMALL(IF('New RRAP Items'!$A$2:$A$503=$B$20,ROW('New RRAP Items'!$A$2:$A$503)-ROW('New RRAP Items'!$A$2)+1),ROW(A8))),"")</f>
        <v>0</v>
      </c>
      <c r="AC26" s="39" cm="1">
        <f t="array" ref="AC26">IFERROR(INDEX('New RRAP Items'!$B$2:$B$503,SMALL(IF('New RRAP Items'!$A$2:$A$503=$B$21,ROW('New RRAP Items'!$A$2:$A$503)-ROW('New RRAP Items'!$A$2)+1),ROW(B8))),"")</f>
        <v>0</v>
      </c>
      <c r="AD26" s="39" cm="1">
        <f t="array" ref="AD26">IFERROR(INDEX('New RRAP Items'!$B$2:$B$503,SMALL(IF('New RRAP Items'!$A$2:$A$503=$B$22,ROW('New RRAP Items'!$A$2:$A$503)-ROW('New RRAP Items'!$A$2)+1),ROW(C8))),"")</f>
        <v>0</v>
      </c>
      <c r="AE26" s="39" cm="1">
        <f t="array" ref="AE26">IFERROR(INDEX('New RRAP Items'!$B$2:$B$503,SMALL(IF('New RRAP Items'!$A$2:$A$503=$B$23,ROW('New RRAP Items'!$A$2:$A$503)-ROW('New RRAP Items'!$A$2)+1),ROW(D8))),"")</f>
        <v>0</v>
      </c>
      <c r="AF26" s="39" cm="1">
        <f t="array" ref="AF26">IFERROR(INDEX('New RRAP Items'!$B$2:$B$503,SMALL(IF('New RRAP Items'!$A$2:$A$503=$B$24,ROW('New RRAP Items'!$A$2:$A$503)-ROW('New RRAP Items'!$A$2)+1),ROW(E8))),"")</f>
        <v>0</v>
      </c>
      <c r="AG26" s="39" cm="1">
        <f t="array" ref="AG26">IFERROR(INDEX('New RRAP Items'!$B$2:$B$503,SMALL(IF('New RRAP Items'!$A$2:$A$503=$B$25,ROW('New RRAP Items'!$A$2:$A$503)-ROW('New RRAP Items'!$A$2)+1),ROW(F8))),"")</f>
        <v>0</v>
      </c>
      <c r="AH26" s="39" cm="1">
        <f t="array" ref="AH26">IFERROR(INDEX('New RRAP Items'!$B$2:$B$503,SMALL(IF('New RRAP Items'!$A$2:$A$503=$B$26,ROW('New RRAP Items'!$A$2:$A$503)-ROW('New RRAP Items'!$A$2)+1),ROW(G8))),"")</f>
        <v>0</v>
      </c>
      <c r="AI26" s="39" cm="1">
        <f t="array" ref="AI26">IFERROR(INDEX('New RRAP Items'!$B$2:$B$503,SMALL(IF('New RRAP Items'!$A$2:$A$503=$B$27,ROW('New RRAP Items'!$A$2:$A$503)-ROW('New RRAP Items'!$A$2)+1),ROW(H8))),"")</f>
        <v>0</v>
      </c>
      <c r="AJ26" s="39" cm="1">
        <f t="array" ref="AJ26">IFERROR(INDEX('New RRAP Items'!$B$2:$B$503,SMALL(IF('New RRAP Items'!$A$2:$A$503=$B$28,ROW('New RRAP Items'!$A$2:$A$503)-ROW('New RRAP Items'!$A$2)+1),ROW(I8))),"")</f>
        <v>0</v>
      </c>
      <c r="AK26" s="39" cm="1">
        <f t="array" ref="AK26">IFERROR(INDEX('New RRAP Items'!$B$2:$B$503,SMALL(IF('New RRAP Items'!$A$2:$A$503=$B$29,ROW('New RRAP Items'!$A$2:$A$503)-ROW('New RRAP Items'!$A$2)+1),ROW(J8))),"")</f>
        <v>0</v>
      </c>
      <c r="AL26" s="39" cm="1">
        <f t="array" ref="AL26">IFERROR(INDEX('New RRAP Items'!$B$2:$B$503,SMALL(IF('New RRAP Items'!$A$2:$A$503=$B$30,ROW('New RRAP Items'!$A$2:$A$503)-ROW('New RRAP Items'!$A$2)+1),ROW(K8))),"")</f>
        <v>0</v>
      </c>
      <c r="AM26" s="39" cm="1">
        <f t="array" ref="AM26">IFERROR(INDEX('New RRAP Items'!$B$2:$B$503,SMALL(IF('New RRAP Items'!$A$2:$A$503=$B$31,ROW('New RRAP Items'!$A$2:$A$503)-ROW('New RRAP Items'!$A$2)+1),ROW(L8))),"")</f>
        <v>0</v>
      </c>
      <c r="AN26" s="39" cm="1">
        <f t="array" ref="AN26">IFERROR(INDEX('New RRAP Items'!$B$2:$B$503,SMALL(IF('New RRAP Items'!$A$2:$A$503=$B$32,ROW('New RRAP Items'!$A$2:$A$503)-ROW('New RRAP Items'!$A$2)+1),ROW(M8))),"")</f>
        <v>0</v>
      </c>
      <c r="AO26" s="39" cm="1">
        <f t="array" ref="AO26">IFERROR(INDEX('New RRAP Items'!$B$2:$B$503,SMALL(IF('New RRAP Items'!$A$2:$A$503=$B$33,ROW('New RRAP Items'!$A$2:$A$503)-ROW('New RRAP Items'!$A$2)+1),ROW(N8))),"")</f>
        <v>0</v>
      </c>
      <c r="AP26" s="39" cm="1">
        <f t="array" ref="AP26">IFERROR(INDEX('New RRAP Items'!$B$2:$B$503,SMALL(IF('New RRAP Items'!$A$2:$A$503=$B$34,ROW('New RRAP Items'!$A$2:$A$503)-ROW('New RRAP Items'!$A$2)+1),ROW(O8))),"")</f>
        <v>0</v>
      </c>
      <c r="AQ26" s="39" cm="1">
        <f t="array" ref="AQ26">IFERROR(INDEX('New RRAP Items'!$B$2:$B$503,SMALL(IF('New RRAP Items'!$A$2:$A$503=$B$35,ROW('New RRAP Items'!$A$2:$A$503)-ROW('New RRAP Items'!$A$2)+1),ROW(P8))),"")</f>
        <v>0</v>
      </c>
      <c r="AR26" s="39" cm="1">
        <f t="array" ref="AR26">IFERROR(INDEX('New RRAP Items'!$B$2:$B$503,SMALL(IF('New RRAP Items'!$A$2:$A$503=$B$36,ROW('New RRAP Items'!$A$2:$A$503)-ROW('New RRAP Items'!$A$2)+1),ROW(Q8))),"")</f>
        <v>0</v>
      </c>
      <c r="AS26" s="39" cm="1">
        <f t="array" ref="AS26">IFERROR(INDEX('New RRAP Items'!$B$2:$B$503,SMALL(IF('New RRAP Items'!$A$2:$A$503=$B$37,ROW('New RRAP Items'!$A$2:$A$503)-ROW('New RRAP Items'!$A$2)+1),ROW(R8))),"")</f>
        <v>0</v>
      </c>
      <c r="AT26" s="39" cm="1">
        <f t="array" ref="AT26">IFERROR(INDEX('New RRAP Items'!$B$2:$B$503,SMALL(IF('New RRAP Items'!$A$2:$A$503=$B$38,ROW('New RRAP Items'!$A$2:$A$503)-ROW('New RRAP Items'!$A$2)+1),ROW(S8))),"")</f>
        <v>0</v>
      </c>
      <c r="AU26" s="39" cm="1">
        <f t="array" ref="AU26">IFERROR(INDEX('New RRAP Items'!$B$2:$B$503,SMALL(IF('New RRAP Items'!$A$2:$A$503=$B$39,ROW('New RRAP Items'!$A$2:$A$503)-ROW('New RRAP Items'!$A$2)+1),ROW(T8))),"")</f>
        <v>0</v>
      </c>
    </row>
    <row r="27" spans="2:47" ht="25.2" customHeight="1" x14ac:dyDescent="0.3">
      <c r="B27" s="54"/>
      <c r="C27" s="55"/>
      <c r="D27" s="52"/>
      <c r="E27" s="56"/>
      <c r="F27" s="56"/>
      <c r="G27" s="56"/>
      <c r="H27" s="56"/>
      <c r="I27" s="56"/>
      <c r="J27" s="56"/>
      <c r="K27" s="57"/>
      <c r="L27" s="58"/>
      <c r="M27" s="58"/>
      <c r="N27" s="46"/>
      <c r="O27" s="58"/>
      <c r="P27" s="58"/>
      <c r="Q27" s="58"/>
      <c r="R27" s="59"/>
      <c r="S27" s="60"/>
      <c r="AB27" s="39" cm="1">
        <f t="array" ref="AB27">IFERROR(INDEX('New RRAP Items'!$B$2:$B$503,SMALL(IF('New RRAP Items'!$A$2:$A$503=$B$20,ROW('New RRAP Items'!$A$2:$A$503)-ROW('New RRAP Items'!$A$2)+1),ROW(A9))),"")</f>
        <v>0</v>
      </c>
      <c r="AC27" s="39" cm="1">
        <f t="array" ref="AC27">IFERROR(INDEX('New RRAP Items'!$B$2:$B$503,SMALL(IF('New RRAP Items'!$A$2:$A$503=$B$21,ROW('New RRAP Items'!$A$2:$A$503)-ROW('New RRAP Items'!$A$2)+1),ROW(B9))),"")</f>
        <v>0</v>
      </c>
      <c r="AD27" s="39" cm="1">
        <f t="array" ref="AD27">IFERROR(INDEX('New RRAP Items'!$B$2:$B$503,SMALL(IF('New RRAP Items'!$A$2:$A$503=$B$22,ROW('New RRAP Items'!$A$2:$A$503)-ROW('New RRAP Items'!$A$2)+1),ROW(C9))),"")</f>
        <v>0</v>
      </c>
      <c r="AE27" s="39" cm="1">
        <f t="array" ref="AE27">IFERROR(INDEX('New RRAP Items'!$B$2:$B$503,SMALL(IF('New RRAP Items'!$A$2:$A$503=$B$23,ROW('New RRAP Items'!$A$2:$A$503)-ROW('New RRAP Items'!$A$2)+1),ROW(D9))),"")</f>
        <v>0</v>
      </c>
      <c r="AF27" s="39" cm="1">
        <f t="array" ref="AF27">IFERROR(INDEX('New RRAP Items'!$B$2:$B$503,SMALL(IF('New RRAP Items'!$A$2:$A$503=$B$24,ROW('New RRAP Items'!$A$2:$A$503)-ROW('New RRAP Items'!$A$2)+1),ROW(E9))),"")</f>
        <v>0</v>
      </c>
      <c r="AG27" s="39" cm="1">
        <f t="array" ref="AG27">IFERROR(INDEX('New RRAP Items'!$B$2:$B$503,SMALL(IF('New RRAP Items'!$A$2:$A$503=$B$25,ROW('New RRAP Items'!$A$2:$A$503)-ROW('New RRAP Items'!$A$2)+1),ROW(F9))),"")</f>
        <v>0</v>
      </c>
      <c r="AH27" s="39" cm="1">
        <f t="array" ref="AH27">IFERROR(INDEX('New RRAP Items'!$B$2:$B$503,SMALL(IF('New RRAP Items'!$A$2:$A$503=$B$26,ROW('New RRAP Items'!$A$2:$A$503)-ROW('New RRAP Items'!$A$2)+1),ROW(G9))),"")</f>
        <v>0</v>
      </c>
      <c r="AI27" s="39" cm="1">
        <f t="array" ref="AI27">IFERROR(INDEX('New RRAP Items'!$B$2:$B$503,SMALL(IF('New RRAP Items'!$A$2:$A$503=$B$27,ROW('New RRAP Items'!$A$2:$A$503)-ROW('New RRAP Items'!$A$2)+1),ROW(H9))),"")</f>
        <v>0</v>
      </c>
      <c r="AJ27" s="39" cm="1">
        <f t="array" ref="AJ27">IFERROR(INDEX('New RRAP Items'!$B$2:$B$503,SMALL(IF('New RRAP Items'!$A$2:$A$503=$B$28,ROW('New RRAP Items'!$A$2:$A$503)-ROW('New RRAP Items'!$A$2)+1),ROW(I9))),"")</f>
        <v>0</v>
      </c>
      <c r="AK27" s="39" cm="1">
        <f t="array" ref="AK27">IFERROR(INDEX('New RRAP Items'!$B$2:$B$503,SMALL(IF('New RRAP Items'!$A$2:$A$503=$B$29,ROW('New RRAP Items'!$A$2:$A$503)-ROW('New RRAP Items'!$A$2)+1),ROW(J9))),"")</f>
        <v>0</v>
      </c>
      <c r="AL27" s="39" cm="1">
        <f t="array" ref="AL27">IFERROR(INDEX('New RRAP Items'!$B$2:$B$503,SMALL(IF('New RRAP Items'!$A$2:$A$503=$B$30,ROW('New RRAP Items'!$A$2:$A$503)-ROW('New RRAP Items'!$A$2)+1),ROW(K9))),"")</f>
        <v>0</v>
      </c>
      <c r="AM27" s="39" cm="1">
        <f t="array" ref="AM27">IFERROR(INDEX('New RRAP Items'!$B$2:$B$503,SMALL(IF('New RRAP Items'!$A$2:$A$503=$B$31,ROW('New RRAP Items'!$A$2:$A$503)-ROW('New RRAP Items'!$A$2)+1),ROW(L9))),"")</f>
        <v>0</v>
      </c>
      <c r="AN27" s="39" cm="1">
        <f t="array" ref="AN27">IFERROR(INDEX('New RRAP Items'!$B$2:$B$503,SMALL(IF('New RRAP Items'!$A$2:$A$503=$B$32,ROW('New RRAP Items'!$A$2:$A$503)-ROW('New RRAP Items'!$A$2)+1),ROW(M9))),"")</f>
        <v>0</v>
      </c>
      <c r="AO27" s="39" cm="1">
        <f t="array" ref="AO27">IFERROR(INDEX('New RRAP Items'!$B$2:$B$503,SMALL(IF('New RRAP Items'!$A$2:$A$503=$B$33,ROW('New RRAP Items'!$A$2:$A$503)-ROW('New RRAP Items'!$A$2)+1),ROW(N9))),"")</f>
        <v>0</v>
      </c>
      <c r="AP27" s="39" cm="1">
        <f t="array" ref="AP27">IFERROR(INDEX('New RRAP Items'!$B$2:$B$503,SMALL(IF('New RRAP Items'!$A$2:$A$503=$B$34,ROW('New RRAP Items'!$A$2:$A$503)-ROW('New RRAP Items'!$A$2)+1),ROW(O9))),"")</f>
        <v>0</v>
      </c>
      <c r="AQ27" s="39" cm="1">
        <f t="array" ref="AQ27">IFERROR(INDEX('New RRAP Items'!$B$2:$B$503,SMALL(IF('New RRAP Items'!$A$2:$A$503=$B$35,ROW('New RRAP Items'!$A$2:$A$503)-ROW('New RRAP Items'!$A$2)+1),ROW(P9))),"")</f>
        <v>0</v>
      </c>
      <c r="AR27" s="39" cm="1">
        <f t="array" ref="AR27">IFERROR(INDEX('New RRAP Items'!$B$2:$B$503,SMALL(IF('New RRAP Items'!$A$2:$A$503=$B$36,ROW('New RRAP Items'!$A$2:$A$503)-ROW('New RRAP Items'!$A$2)+1),ROW(Q9))),"")</f>
        <v>0</v>
      </c>
      <c r="AS27" s="39" cm="1">
        <f t="array" ref="AS27">IFERROR(INDEX('New RRAP Items'!$B$2:$B$503,SMALL(IF('New RRAP Items'!$A$2:$A$503=$B$37,ROW('New RRAP Items'!$A$2:$A$503)-ROW('New RRAP Items'!$A$2)+1),ROW(R9))),"")</f>
        <v>0</v>
      </c>
      <c r="AT27" s="39" cm="1">
        <f t="array" ref="AT27">IFERROR(INDEX('New RRAP Items'!$B$2:$B$503,SMALL(IF('New RRAP Items'!$A$2:$A$503=$B$38,ROW('New RRAP Items'!$A$2:$A$503)-ROW('New RRAP Items'!$A$2)+1),ROW(S9))),"")</f>
        <v>0</v>
      </c>
      <c r="AU27" s="39" cm="1">
        <f t="array" ref="AU27">IFERROR(INDEX('New RRAP Items'!$B$2:$B$503,SMALL(IF('New RRAP Items'!$A$2:$A$503=$B$39,ROW('New RRAP Items'!$A$2:$A$503)-ROW('New RRAP Items'!$A$2)+1),ROW(T9))),"")</f>
        <v>0</v>
      </c>
    </row>
    <row r="28" spans="2:47" ht="25.2" customHeight="1" x14ac:dyDescent="0.3">
      <c r="B28" s="54"/>
      <c r="C28" s="55"/>
      <c r="D28" s="52"/>
      <c r="E28" s="56"/>
      <c r="F28" s="56"/>
      <c r="G28" s="56"/>
      <c r="H28" s="56"/>
      <c r="I28" s="56"/>
      <c r="J28" s="56"/>
      <c r="K28" s="57"/>
      <c r="L28" s="58"/>
      <c r="M28" s="58"/>
      <c r="N28" s="46"/>
      <c r="O28" s="58"/>
      <c r="P28" s="58"/>
      <c r="Q28" s="58"/>
      <c r="R28" s="59"/>
      <c r="S28" s="60"/>
      <c r="AB28" s="39" cm="1">
        <f t="array" ref="AB28">IFERROR(INDEX('New RRAP Items'!$B$2:$B$503,SMALL(IF('New RRAP Items'!$A$2:$A$503=$B$20,ROW('New RRAP Items'!$A$2:$A$503)-ROW('New RRAP Items'!$A$2)+1),ROW(A10))),"")</f>
        <v>0</v>
      </c>
      <c r="AC28" s="39" cm="1">
        <f t="array" ref="AC28">IFERROR(INDEX('New RRAP Items'!$B$2:$B$503,SMALL(IF('New RRAP Items'!$A$2:$A$503=$B$21,ROW('New RRAP Items'!$A$2:$A$503)-ROW('New RRAP Items'!$A$2)+1),ROW(B10))),"")</f>
        <v>0</v>
      </c>
      <c r="AD28" s="39" cm="1">
        <f t="array" ref="AD28">IFERROR(INDEX('New RRAP Items'!$B$2:$B$503,SMALL(IF('New RRAP Items'!$A$2:$A$503=$B$22,ROW('New RRAP Items'!$A$2:$A$503)-ROW('New RRAP Items'!$A$2)+1),ROW(C10))),"")</f>
        <v>0</v>
      </c>
      <c r="AE28" s="39" cm="1">
        <f t="array" ref="AE28">IFERROR(INDEX('New RRAP Items'!$B$2:$B$503,SMALL(IF('New RRAP Items'!$A$2:$A$503=$B$23,ROW('New RRAP Items'!$A$2:$A$503)-ROW('New RRAP Items'!$A$2)+1),ROW(D10))),"")</f>
        <v>0</v>
      </c>
      <c r="AF28" s="39" cm="1">
        <f t="array" ref="AF28">IFERROR(INDEX('New RRAP Items'!$B$2:$B$503,SMALL(IF('New RRAP Items'!$A$2:$A$503=$B$24,ROW('New RRAP Items'!$A$2:$A$503)-ROW('New RRAP Items'!$A$2)+1),ROW(E10))),"")</f>
        <v>0</v>
      </c>
      <c r="AG28" s="39" cm="1">
        <f t="array" ref="AG28">IFERROR(INDEX('New RRAP Items'!$B$2:$B$503,SMALL(IF('New RRAP Items'!$A$2:$A$503=$B$25,ROW('New RRAP Items'!$A$2:$A$503)-ROW('New RRAP Items'!$A$2)+1),ROW(F10))),"")</f>
        <v>0</v>
      </c>
      <c r="AH28" s="39" cm="1">
        <f t="array" ref="AH28">IFERROR(INDEX('New RRAP Items'!$B$2:$B$503,SMALL(IF('New RRAP Items'!$A$2:$A$503=$B$26,ROW('New RRAP Items'!$A$2:$A$503)-ROW('New RRAP Items'!$A$2)+1),ROW(G10))),"")</f>
        <v>0</v>
      </c>
      <c r="AI28" s="39" cm="1">
        <f t="array" ref="AI28">IFERROR(INDEX('New RRAP Items'!$B$2:$B$503,SMALL(IF('New RRAP Items'!$A$2:$A$503=$B$27,ROW('New RRAP Items'!$A$2:$A$503)-ROW('New RRAP Items'!$A$2)+1),ROW(H10))),"")</f>
        <v>0</v>
      </c>
      <c r="AJ28" s="39" cm="1">
        <f t="array" ref="AJ28">IFERROR(INDEX('New RRAP Items'!$B$2:$B$503,SMALL(IF('New RRAP Items'!$A$2:$A$503=$B$28,ROW('New RRAP Items'!$A$2:$A$503)-ROW('New RRAP Items'!$A$2)+1),ROW(I10))),"")</f>
        <v>0</v>
      </c>
      <c r="AK28" s="39" cm="1">
        <f t="array" ref="AK28">IFERROR(INDEX('New RRAP Items'!$B$2:$B$503,SMALL(IF('New RRAP Items'!$A$2:$A$503=$B$29,ROW('New RRAP Items'!$A$2:$A$503)-ROW('New RRAP Items'!$A$2)+1),ROW(J10))),"")</f>
        <v>0</v>
      </c>
      <c r="AL28" s="39" cm="1">
        <f t="array" ref="AL28">IFERROR(INDEX('New RRAP Items'!$B$2:$B$503,SMALL(IF('New RRAP Items'!$A$2:$A$503=$B$30,ROW('New RRAP Items'!$A$2:$A$503)-ROW('New RRAP Items'!$A$2)+1),ROW(K10))),"")</f>
        <v>0</v>
      </c>
      <c r="AM28" s="39" cm="1">
        <f t="array" ref="AM28">IFERROR(INDEX('New RRAP Items'!$B$2:$B$503,SMALL(IF('New RRAP Items'!$A$2:$A$503=$B$31,ROW('New RRAP Items'!$A$2:$A$503)-ROW('New RRAP Items'!$A$2)+1),ROW(L10))),"")</f>
        <v>0</v>
      </c>
      <c r="AN28" s="39" cm="1">
        <f t="array" ref="AN28">IFERROR(INDEX('New RRAP Items'!$B$2:$B$503,SMALL(IF('New RRAP Items'!$A$2:$A$503=$B$32,ROW('New RRAP Items'!$A$2:$A$503)-ROW('New RRAP Items'!$A$2)+1),ROW(M10))),"")</f>
        <v>0</v>
      </c>
      <c r="AO28" s="39" cm="1">
        <f t="array" ref="AO28">IFERROR(INDEX('New RRAP Items'!$B$2:$B$503,SMALL(IF('New RRAP Items'!$A$2:$A$503=$B$33,ROW('New RRAP Items'!$A$2:$A$503)-ROW('New RRAP Items'!$A$2)+1),ROW(N10))),"")</f>
        <v>0</v>
      </c>
      <c r="AP28" s="39" cm="1">
        <f t="array" ref="AP28">IFERROR(INDEX('New RRAP Items'!$B$2:$B$503,SMALL(IF('New RRAP Items'!$A$2:$A$503=$B$34,ROW('New RRAP Items'!$A$2:$A$503)-ROW('New RRAP Items'!$A$2)+1),ROW(O10))),"")</f>
        <v>0</v>
      </c>
      <c r="AQ28" s="39" cm="1">
        <f t="array" ref="AQ28">IFERROR(INDEX('New RRAP Items'!$B$2:$B$503,SMALL(IF('New RRAP Items'!$A$2:$A$503=$B$35,ROW('New RRAP Items'!$A$2:$A$503)-ROW('New RRAP Items'!$A$2)+1),ROW(P10))),"")</f>
        <v>0</v>
      </c>
      <c r="AR28" s="39" cm="1">
        <f t="array" ref="AR28">IFERROR(INDEX('New RRAP Items'!$B$2:$B$503,SMALL(IF('New RRAP Items'!$A$2:$A$503=$B$36,ROW('New RRAP Items'!$A$2:$A$503)-ROW('New RRAP Items'!$A$2)+1),ROW(Q10))),"")</f>
        <v>0</v>
      </c>
      <c r="AS28" s="39" cm="1">
        <f t="array" ref="AS28">IFERROR(INDEX('New RRAP Items'!$B$2:$B$503,SMALL(IF('New RRAP Items'!$A$2:$A$503=$B$37,ROW('New RRAP Items'!$A$2:$A$503)-ROW('New RRAP Items'!$A$2)+1),ROW(R10))),"")</f>
        <v>0</v>
      </c>
      <c r="AT28" s="39" cm="1">
        <f t="array" ref="AT28">IFERROR(INDEX('New RRAP Items'!$B$2:$B$503,SMALL(IF('New RRAP Items'!$A$2:$A$503=$B$38,ROW('New RRAP Items'!$A$2:$A$503)-ROW('New RRAP Items'!$A$2)+1),ROW(S10))),"")</f>
        <v>0</v>
      </c>
      <c r="AU28" s="39" cm="1">
        <f t="array" ref="AU28">IFERROR(INDEX('New RRAP Items'!$B$2:$B$503,SMALL(IF('New RRAP Items'!$A$2:$A$503=$B$39,ROW('New RRAP Items'!$A$2:$A$503)-ROW('New RRAP Items'!$A$2)+1),ROW(T10))),"")</f>
        <v>0</v>
      </c>
    </row>
    <row r="29" spans="2:47" ht="25.2" customHeight="1" x14ac:dyDescent="0.3">
      <c r="B29" s="54"/>
      <c r="C29" s="55"/>
      <c r="D29" s="52"/>
      <c r="E29" s="56"/>
      <c r="F29" s="56"/>
      <c r="G29" s="56"/>
      <c r="H29" s="56"/>
      <c r="I29" s="56"/>
      <c r="J29" s="56"/>
      <c r="K29" s="57"/>
      <c r="L29" s="58"/>
      <c r="M29" s="58"/>
      <c r="N29" s="46"/>
      <c r="O29" s="58"/>
      <c r="P29" s="58"/>
      <c r="Q29" s="58"/>
      <c r="R29" s="59"/>
      <c r="S29" s="60"/>
      <c r="AB29" s="39" cm="1">
        <f t="array" ref="AB29">IFERROR(INDEX('New RRAP Items'!$B$2:$B$503,SMALL(IF('New RRAP Items'!$A$2:$A$503=$B$20,ROW('New RRAP Items'!$A$2:$A$503)-ROW('New RRAP Items'!$A$2)+1),ROW(A11))),"")</f>
        <v>0</v>
      </c>
      <c r="AC29" s="39" cm="1">
        <f t="array" ref="AC29">IFERROR(INDEX('New RRAP Items'!$B$2:$B$503,SMALL(IF('New RRAP Items'!$A$2:$A$503=$B$21,ROW('New RRAP Items'!$A$2:$A$503)-ROW('New RRAP Items'!$A$2)+1),ROW(B11))),"")</f>
        <v>0</v>
      </c>
      <c r="AD29" s="39" cm="1">
        <f t="array" ref="AD29">IFERROR(INDEX('New RRAP Items'!$B$2:$B$503,SMALL(IF('New RRAP Items'!$A$2:$A$503=$B$22,ROW('New RRAP Items'!$A$2:$A$503)-ROW('New RRAP Items'!$A$2)+1),ROW(C11))),"")</f>
        <v>0</v>
      </c>
      <c r="AE29" s="39" cm="1">
        <f t="array" ref="AE29">IFERROR(INDEX('New RRAP Items'!$B$2:$B$503,SMALL(IF('New RRAP Items'!$A$2:$A$503=$B$23,ROW('New RRAP Items'!$A$2:$A$503)-ROW('New RRAP Items'!$A$2)+1),ROW(D11))),"")</f>
        <v>0</v>
      </c>
      <c r="AF29" s="39" cm="1">
        <f t="array" ref="AF29">IFERROR(INDEX('New RRAP Items'!$B$2:$B$503,SMALL(IF('New RRAP Items'!$A$2:$A$503=$B$24,ROW('New RRAP Items'!$A$2:$A$503)-ROW('New RRAP Items'!$A$2)+1),ROW(E11))),"")</f>
        <v>0</v>
      </c>
      <c r="AG29" s="39" cm="1">
        <f t="array" ref="AG29">IFERROR(INDEX('New RRAP Items'!$B$2:$B$503,SMALL(IF('New RRAP Items'!$A$2:$A$503=$B$25,ROW('New RRAP Items'!$A$2:$A$503)-ROW('New RRAP Items'!$A$2)+1),ROW(F11))),"")</f>
        <v>0</v>
      </c>
      <c r="AH29" s="39" cm="1">
        <f t="array" ref="AH29">IFERROR(INDEX('New RRAP Items'!$B$2:$B$503,SMALL(IF('New RRAP Items'!$A$2:$A$503=$B$26,ROW('New RRAP Items'!$A$2:$A$503)-ROW('New RRAP Items'!$A$2)+1),ROW(G11))),"")</f>
        <v>0</v>
      </c>
      <c r="AI29" s="39" cm="1">
        <f t="array" ref="AI29">IFERROR(INDEX('New RRAP Items'!$B$2:$B$503,SMALL(IF('New RRAP Items'!$A$2:$A$503=$B$27,ROW('New RRAP Items'!$A$2:$A$503)-ROW('New RRAP Items'!$A$2)+1),ROW(H11))),"")</f>
        <v>0</v>
      </c>
      <c r="AJ29" s="39" cm="1">
        <f t="array" ref="AJ29">IFERROR(INDEX('New RRAP Items'!$B$2:$B$503,SMALL(IF('New RRAP Items'!$A$2:$A$503=$B$28,ROW('New RRAP Items'!$A$2:$A$503)-ROW('New RRAP Items'!$A$2)+1),ROW(I11))),"")</f>
        <v>0</v>
      </c>
      <c r="AK29" s="39" cm="1">
        <f t="array" ref="AK29">IFERROR(INDEX('New RRAP Items'!$B$2:$B$503,SMALL(IF('New RRAP Items'!$A$2:$A$503=$B$29,ROW('New RRAP Items'!$A$2:$A$503)-ROW('New RRAP Items'!$A$2)+1),ROW(J11))),"")</f>
        <v>0</v>
      </c>
      <c r="AL29" s="39" cm="1">
        <f t="array" ref="AL29">IFERROR(INDEX('New RRAP Items'!$B$2:$B$503,SMALL(IF('New RRAP Items'!$A$2:$A$503=$B$30,ROW('New RRAP Items'!$A$2:$A$503)-ROW('New RRAP Items'!$A$2)+1),ROW(K11))),"")</f>
        <v>0</v>
      </c>
      <c r="AM29" s="39" cm="1">
        <f t="array" ref="AM29">IFERROR(INDEX('New RRAP Items'!$B$2:$B$503,SMALL(IF('New RRAP Items'!$A$2:$A$503=$B$31,ROW('New RRAP Items'!$A$2:$A$503)-ROW('New RRAP Items'!$A$2)+1),ROW(L11))),"")</f>
        <v>0</v>
      </c>
      <c r="AN29" s="39" cm="1">
        <f t="array" ref="AN29">IFERROR(INDEX('New RRAP Items'!$B$2:$B$503,SMALL(IF('New RRAP Items'!$A$2:$A$503=$B$32,ROW('New RRAP Items'!$A$2:$A$503)-ROW('New RRAP Items'!$A$2)+1),ROW(M11))),"")</f>
        <v>0</v>
      </c>
      <c r="AO29" s="39" cm="1">
        <f t="array" ref="AO29">IFERROR(INDEX('New RRAP Items'!$B$2:$B$503,SMALL(IF('New RRAP Items'!$A$2:$A$503=$B$33,ROW('New RRAP Items'!$A$2:$A$503)-ROW('New RRAP Items'!$A$2)+1),ROW(N11))),"")</f>
        <v>0</v>
      </c>
      <c r="AP29" s="39" cm="1">
        <f t="array" ref="AP29">IFERROR(INDEX('New RRAP Items'!$B$2:$B$503,SMALL(IF('New RRAP Items'!$A$2:$A$503=$B$34,ROW('New RRAP Items'!$A$2:$A$503)-ROW('New RRAP Items'!$A$2)+1),ROW(O11))),"")</f>
        <v>0</v>
      </c>
      <c r="AQ29" s="39" cm="1">
        <f t="array" ref="AQ29">IFERROR(INDEX('New RRAP Items'!$B$2:$B$503,SMALL(IF('New RRAP Items'!$A$2:$A$503=$B$35,ROW('New RRAP Items'!$A$2:$A$503)-ROW('New RRAP Items'!$A$2)+1),ROW(P11))),"")</f>
        <v>0</v>
      </c>
      <c r="AR29" s="39" cm="1">
        <f t="array" ref="AR29">IFERROR(INDEX('New RRAP Items'!$B$2:$B$503,SMALL(IF('New RRAP Items'!$A$2:$A$503=$B$36,ROW('New RRAP Items'!$A$2:$A$503)-ROW('New RRAP Items'!$A$2)+1),ROW(Q11))),"")</f>
        <v>0</v>
      </c>
      <c r="AS29" s="39" cm="1">
        <f t="array" ref="AS29">IFERROR(INDEX('New RRAP Items'!$B$2:$B$503,SMALL(IF('New RRAP Items'!$A$2:$A$503=$B$37,ROW('New RRAP Items'!$A$2:$A$503)-ROW('New RRAP Items'!$A$2)+1),ROW(R11))),"")</f>
        <v>0</v>
      </c>
      <c r="AT29" s="39" cm="1">
        <f t="array" ref="AT29">IFERROR(INDEX('New RRAP Items'!$B$2:$B$503,SMALL(IF('New RRAP Items'!$A$2:$A$503=$B$38,ROW('New RRAP Items'!$A$2:$A$503)-ROW('New RRAP Items'!$A$2)+1),ROW(S11))),"")</f>
        <v>0</v>
      </c>
      <c r="AU29" s="39" cm="1">
        <f t="array" ref="AU29">IFERROR(INDEX('New RRAP Items'!$B$2:$B$503,SMALL(IF('New RRAP Items'!$A$2:$A$503=$B$39,ROW('New RRAP Items'!$A$2:$A$503)-ROW('New RRAP Items'!$A$2)+1),ROW(T11))),"")</f>
        <v>0</v>
      </c>
    </row>
    <row r="30" spans="2:47" ht="25.2" hidden="1" customHeight="1" outlineLevel="1" x14ac:dyDescent="0.3">
      <c r="B30" s="54"/>
      <c r="C30" s="55"/>
      <c r="D30" s="52"/>
      <c r="E30" s="56"/>
      <c r="F30" s="56"/>
      <c r="G30" s="56"/>
      <c r="H30" s="56"/>
      <c r="I30" s="56"/>
      <c r="J30" s="56"/>
      <c r="K30" s="57"/>
      <c r="L30" s="58"/>
      <c r="M30" s="58"/>
      <c r="N30" s="46"/>
      <c r="O30" s="58"/>
      <c r="P30" s="58"/>
      <c r="Q30" s="58"/>
      <c r="R30" s="59"/>
      <c r="S30" s="60"/>
      <c r="AB30" s="39" cm="1">
        <f t="array" ref="AB30">IFERROR(INDEX('New RRAP Items'!$B$2:$B$503,SMALL(IF('New RRAP Items'!$A$2:$A$503=$B$20,ROW('New RRAP Items'!$A$2:$A$503)-ROW('New RRAP Items'!$A$2)+1),ROW(A12))),"")</f>
        <v>0</v>
      </c>
      <c r="AC30" s="39" cm="1">
        <f t="array" ref="AC30">IFERROR(INDEX('New RRAP Items'!$B$2:$B$503,SMALL(IF('New RRAP Items'!$A$2:$A$503=$B$21,ROW('New RRAP Items'!$A$2:$A$503)-ROW('New RRAP Items'!$A$2)+1),ROW(B12))),"")</f>
        <v>0</v>
      </c>
      <c r="AD30" s="39" cm="1">
        <f t="array" ref="AD30">IFERROR(INDEX('New RRAP Items'!$B$2:$B$503,SMALL(IF('New RRAP Items'!$A$2:$A$503=$B$22,ROW('New RRAP Items'!$A$2:$A$503)-ROW('New RRAP Items'!$A$2)+1),ROW(C12))),"")</f>
        <v>0</v>
      </c>
      <c r="AE30" s="39" cm="1">
        <f t="array" ref="AE30">IFERROR(INDEX('New RRAP Items'!$B$2:$B$503,SMALL(IF('New RRAP Items'!$A$2:$A$503=$B$23,ROW('New RRAP Items'!$A$2:$A$503)-ROW('New RRAP Items'!$A$2)+1),ROW(D12))),"")</f>
        <v>0</v>
      </c>
      <c r="AF30" s="39" cm="1">
        <f t="array" ref="AF30">IFERROR(INDEX('New RRAP Items'!$B$2:$B$503,SMALL(IF('New RRAP Items'!$A$2:$A$503=$B$24,ROW('New RRAP Items'!$A$2:$A$503)-ROW('New RRAP Items'!$A$2)+1),ROW(E12))),"")</f>
        <v>0</v>
      </c>
      <c r="AG30" s="39" cm="1">
        <f t="array" ref="AG30">IFERROR(INDEX('New RRAP Items'!$B$2:$B$503,SMALL(IF('New RRAP Items'!$A$2:$A$503=$B$25,ROW('New RRAP Items'!$A$2:$A$503)-ROW('New RRAP Items'!$A$2)+1),ROW(F12))),"")</f>
        <v>0</v>
      </c>
      <c r="AH30" s="39" cm="1">
        <f t="array" ref="AH30">IFERROR(INDEX('New RRAP Items'!$B$2:$B$503,SMALL(IF('New RRAP Items'!$A$2:$A$503=$B$26,ROW('New RRAP Items'!$A$2:$A$503)-ROW('New RRAP Items'!$A$2)+1),ROW(G12))),"")</f>
        <v>0</v>
      </c>
      <c r="AI30" s="39" cm="1">
        <f t="array" ref="AI30">IFERROR(INDEX('New RRAP Items'!$B$2:$B$503,SMALL(IF('New RRAP Items'!$A$2:$A$503=$B$27,ROW('New RRAP Items'!$A$2:$A$503)-ROW('New RRAP Items'!$A$2)+1),ROW(H12))),"")</f>
        <v>0</v>
      </c>
      <c r="AJ30" s="39" cm="1">
        <f t="array" ref="AJ30">IFERROR(INDEX('New RRAP Items'!$B$2:$B$503,SMALL(IF('New RRAP Items'!$A$2:$A$503=$B$28,ROW('New RRAP Items'!$A$2:$A$503)-ROW('New RRAP Items'!$A$2)+1),ROW(I12))),"")</f>
        <v>0</v>
      </c>
      <c r="AK30" s="39" cm="1">
        <f t="array" ref="AK30">IFERROR(INDEX('New RRAP Items'!$B$2:$B$503,SMALL(IF('New RRAP Items'!$A$2:$A$503=$B$29,ROW('New RRAP Items'!$A$2:$A$503)-ROW('New RRAP Items'!$A$2)+1),ROW(J12))),"")</f>
        <v>0</v>
      </c>
      <c r="AL30" s="39" cm="1">
        <f t="array" ref="AL30">IFERROR(INDEX('New RRAP Items'!$B$2:$B$503,SMALL(IF('New RRAP Items'!$A$2:$A$503=$B$30,ROW('New RRAP Items'!$A$2:$A$503)-ROW('New RRAP Items'!$A$2)+1),ROW(K12))),"")</f>
        <v>0</v>
      </c>
      <c r="AM30" s="39" cm="1">
        <f t="array" ref="AM30">IFERROR(INDEX('New RRAP Items'!$B$2:$B$503,SMALL(IF('New RRAP Items'!$A$2:$A$503=$B$31,ROW('New RRAP Items'!$A$2:$A$503)-ROW('New RRAP Items'!$A$2)+1),ROW(L12))),"")</f>
        <v>0</v>
      </c>
      <c r="AN30" s="39" cm="1">
        <f t="array" ref="AN30">IFERROR(INDEX('New RRAP Items'!$B$2:$B$503,SMALL(IF('New RRAP Items'!$A$2:$A$503=$B$32,ROW('New RRAP Items'!$A$2:$A$503)-ROW('New RRAP Items'!$A$2)+1),ROW(M12))),"")</f>
        <v>0</v>
      </c>
      <c r="AO30" s="39" cm="1">
        <f t="array" ref="AO30">IFERROR(INDEX('New RRAP Items'!$B$2:$B$503,SMALL(IF('New RRAP Items'!$A$2:$A$503=$B$33,ROW('New RRAP Items'!$A$2:$A$503)-ROW('New RRAP Items'!$A$2)+1),ROW(N12))),"")</f>
        <v>0</v>
      </c>
      <c r="AP30" s="39" cm="1">
        <f t="array" ref="AP30">IFERROR(INDEX('New RRAP Items'!$B$2:$B$503,SMALL(IF('New RRAP Items'!$A$2:$A$503=$B$34,ROW('New RRAP Items'!$A$2:$A$503)-ROW('New RRAP Items'!$A$2)+1),ROW(O12))),"")</f>
        <v>0</v>
      </c>
      <c r="AQ30" s="39" cm="1">
        <f t="array" ref="AQ30">IFERROR(INDEX('New RRAP Items'!$B$2:$B$503,SMALL(IF('New RRAP Items'!$A$2:$A$503=$B$35,ROW('New RRAP Items'!$A$2:$A$503)-ROW('New RRAP Items'!$A$2)+1),ROW(P12))),"")</f>
        <v>0</v>
      </c>
      <c r="AR30" s="39" cm="1">
        <f t="array" ref="AR30">IFERROR(INDEX('New RRAP Items'!$B$2:$B$503,SMALL(IF('New RRAP Items'!$A$2:$A$503=$B$36,ROW('New RRAP Items'!$A$2:$A$503)-ROW('New RRAP Items'!$A$2)+1),ROW(Q12))),"")</f>
        <v>0</v>
      </c>
      <c r="AS30" s="39" cm="1">
        <f t="array" ref="AS30">IFERROR(INDEX('New RRAP Items'!$B$2:$B$503,SMALL(IF('New RRAP Items'!$A$2:$A$503=$B$37,ROW('New RRAP Items'!$A$2:$A$503)-ROW('New RRAP Items'!$A$2)+1),ROW(R12))),"")</f>
        <v>0</v>
      </c>
      <c r="AT30" s="39" cm="1">
        <f t="array" ref="AT30">IFERROR(INDEX('New RRAP Items'!$B$2:$B$503,SMALL(IF('New RRAP Items'!$A$2:$A$503=$B$38,ROW('New RRAP Items'!$A$2:$A$503)-ROW('New RRAP Items'!$A$2)+1),ROW(S12))),"")</f>
        <v>0</v>
      </c>
      <c r="AU30" s="39" cm="1">
        <f t="array" ref="AU30">IFERROR(INDEX('New RRAP Items'!$B$2:$B$503,SMALL(IF('New RRAP Items'!$A$2:$A$503=$B$39,ROW('New RRAP Items'!$A$2:$A$503)-ROW('New RRAP Items'!$A$2)+1),ROW(T12))),"")</f>
        <v>0</v>
      </c>
    </row>
    <row r="31" spans="2:47" ht="25.2" hidden="1" customHeight="1" outlineLevel="1" x14ac:dyDescent="0.3">
      <c r="B31" s="54"/>
      <c r="C31" s="55"/>
      <c r="D31" s="52"/>
      <c r="E31" s="56"/>
      <c r="F31" s="56"/>
      <c r="G31" s="56"/>
      <c r="H31" s="56"/>
      <c r="I31" s="56"/>
      <c r="J31" s="56"/>
      <c r="K31" s="57"/>
      <c r="L31" s="58"/>
      <c r="M31" s="58"/>
      <c r="N31" s="46"/>
      <c r="O31" s="58"/>
      <c r="P31" s="58"/>
      <c r="Q31" s="58"/>
      <c r="R31" s="59"/>
      <c r="S31" s="60"/>
      <c r="AB31" s="39" cm="1">
        <f t="array" ref="AB31">IFERROR(INDEX('New RRAP Items'!$B$2:$B$503,SMALL(IF('New RRAP Items'!$A$2:$A$503=$B$20,ROW('New RRAP Items'!$A$2:$A$503)-ROW('New RRAP Items'!$A$2)+1),ROW(A13))),"")</f>
        <v>0</v>
      </c>
      <c r="AC31" s="39" cm="1">
        <f t="array" ref="AC31">IFERROR(INDEX('New RRAP Items'!$B$2:$B$503,SMALL(IF('New RRAP Items'!$A$2:$A$503=$B$21,ROW('New RRAP Items'!$A$2:$A$503)-ROW('New RRAP Items'!$A$2)+1),ROW(B13))),"")</f>
        <v>0</v>
      </c>
      <c r="AD31" s="39" cm="1">
        <f t="array" ref="AD31">IFERROR(INDEX('New RRAP Items'!$B$2:$B$503,SMALL(IF('New RRAP Items'!$A$2:$A$503=$B$22,ROW('New RRAP Items'!$A$2:$A$503)-ROW('New RRAP Items'!$A$2)+1),ROW(C13))),"")</f>
        <v>0</v>
      </c>
      <c r="AE31" s="39" cm="1">
        <f t="array" ref="AE31">IFERROR(INDEX('New RRAP Items'!$B$2:$B$503,SMALL(IF('New RRAP Items'!$A$2:$A$503=$B$23,ROW('New RRAP Items'!$A$2:$A$503)-ROW('New RRAP Items'!$A$2)+1),ROW(D13))),"")</f>
        <v>0</v>
      </c>
      <c r="AF31" s="39" cm="1">
        <f t="array" ref="AF31">IFERROR(INDEX('New RRAP Items'!$B$2:$B$503,SMALL(IF('New RRAP Items'!$A$2:$A$503=$B$24,ROW('New RRAP Items'!$A$2:$A$503)-ROW('New RRAP Items'!$A$2)+1),ROW(E13))),"")</f>
        <v>0</v>
      </c>
      <c r="AG31" s="39" cm="1">
        <f t="array" ref="AG31">IFERROR(INDEX('New RRAP Items'!$B$2:$B$503,SMALL(IF('New RRAP Items'!$A$2:$A$503=$B$25,ROW('New RRAP Items'!$A$2:$A$503)-ROW('New RRAP Items'!$A$2)+1),ROW(F13))),"")</f>
        <v>0</v>
      </c>
      <c r="AH31" s="39" cm="1">
        <f t="array" ref="AH31">IFERROR(INDEX('New RRAP Items'!$B$2:$B$503,SMALL(IF('New RRAP Items'!$A$2:$A$503=$B$26,ROW('New RRAP Items'!$A$2:$A$503)-ROW('New RRAP Items'!$A$2)+1),ROW(G13))),"")</f>
        <v>0</v>
      </c>
      <c r="AI31" s="39" cm="1">
        <f t="array" ref="AI31">IFERROR(INDEX('New RRAP Items'!$B$2:$B$503,SMALL(IF('New RRAP Items'!$A$2:$A$503=$B$27,ROW('New RRAP Items'!$A$2:$A$503)-ROW('New RRAP Items'!$A$2)+1),ROW(H13))),"")</f>
        <v>0</v>
      </c>
      <c r="AJ31" s="39" cm="1">
        <f t="array" ref="AJ31">IFERROR(INDEX('New RRAP Items'!$B$2:$B$503,SMALL(IF('New RRAP Items'!$A$2:$A$503=$B$28,ROW('New RRAP Items'!$A$2:$A$503)-ROW('New RRAP Items'!$A$2)+1),ROW(I13))),"")</f>
        <v>0</v>
      </c>
      <c r="AK31" s="39" cm="1">
        <f t="array" ref="AK31">IFERROR(INDEX('New RRAP Items'!$B$2:$B$503,SMALL(IF('New RRAP Items'!$A$2:$A$503=$B$29,ROW('New RRAP Items'!$A$2:$A$503)-ROW('New RRAP Items'!$A$2)+1),ROW(J13))),"")</f>
        <v>0</v>
      </c>
      <c r="AL31" s="39" cm="1">
        <f t="array" ref="AL31">IFERROR(INDEX('New RRAP Items'!$B$2:$B$503,SMALL(IF('New RRAP Items'!$A$2:$A$503=$B$30,ROW('New RRAP Items'!$A$2:$A$503)-ROW('New RRAP Items'!$A$2)+1),ROW(K13))),"")</f>
        <v>0</v>
      </c>
      <c r="AM31" s="39" cm="1">
        <f t="array" ref="AM31">IFERROR(INDEX('New RRAP Items'!$B$2:$B$503,SMALL(IF('New RRAP Items'!$A$2:$A$503=$B$31,ROW('New RRAP Items'!$A$2:$A$503)-ROW('New RRAP Items'!$A$2)+1),ROW(L13))),"")</f>
        <v>0</v>
      </c>
      <c r="AN31" s="39" cm="1">
        <f t="array" ref="AN31">IFERROR(INDEX('New RRAP Items'!$B$2:$B$503,SMALL(IF('New RRAP Items'!$A$2:$A$503=$B$32,ROW('New RRAP Items'!$A$2:$A$503)-ROW('New RRAP Items'!$A$2)+1),ROW(M13))),"")</f>
        <v>0</v>
      </c>
      <c r="AO31" s="39" cm="1">
        <f t="array" ref="AO31">IFERROR(INDEX('New RRAP Items'!$B$2:$B$503,SMALL(IF('New RRAP Items'!$A$2:$A$503=$B$33,ROW('New RRAP Items'!$A$2:$A$503)-ROW('New RRAP Items'!$A$2)+1),ROW(N13))),"")</f>
        <v>0</v>
      </c>
      <c r="AP31" s="39" cm="1">
        <f t="array" ref="AP31">IFERROR(INDEX('New RRAP Items'!$B$2:$B$503,SMALL(IF('New RRAP Items'!$A$2:$A$503=$B$34,ROW('New RRAP Items'!$A$2:$A$503)-ROW('New RRAP Items'!$A$2)+1),ROW(O13))),"")</f>
        <v>0</v>
      </c>
      <c r="AQ31" s="39" cm="1">
        <f t="array" ref="AQ31">IFERROR(INDEX('New RRAP Items'!$B$2:$B$503,SMALL(IF('New RRAP Items'!$A$2:$A$503=$B$35,ROW('New RRAP Items'!$A$2:$A$503)-ROW('New RRAP Items'!$A$2)+1),ROW(P13))),"")</f>
        <v>0</v>
      </c>
      <c r="AR31" s="39" cm="1">
        <f t="array" ref="AR31">IFERROR(INDEX('New RRAP Items'!$B$2:$B$503,SMALL(IF('New RRAP Items'!$A$2:$A$503=$B$36,ROW('New RRAP Items'!$A$2:$A$503)-ROW('New RRAP Items'!$A$2)+1),ROW(Q13))),"")</f>
        <v>0</v>
      </c>
      <c r="AS31" s="39" cm="1">
        <f t="array" ref="AS31">IFERROR(INDEX('New RRAP Items'!$B$2:$B$503,SMALL(IF('New RRAP Items'!$A$2:$A$503=$B$37,ROW('New RRAP Items'!$A$2:$A$503)-ROW('New RRAP Items'!$A$2)+1),ROW(R13))),"")</f>
        <v>0</v>
      </c>
      <c r="AT31" s="39" cm="1">
        <f t="array" ref="AT31">IFERROR(INDEX('New RRAP Items'!$B$2:$B$503,SMALL(IF('New RRAP Items'!$A$2:$A$503=$B$38,ROW('New RRAP Items'!$A$2:$A$503)-ROW('New RRAP Items'!$A$2)+1),ROW(S13))),"")</f>
        <v>0</v>
      </c>
      <c r="AU31" s="39" cm="1">
        <f t="array" ref="AU31">IFERROR(INDEX('New RRAP Items'!$B$2:$B$503,SMALL(IF('New RRAP Items'!$A$2:$A$503=$B$39,ROW('New RRAP Items'!$A$2:$A$503)-ROW('New RRAP Items'!$A$2)+1),ROW(T13))),"")</f>
        <v>0</v>
      </c>
    </row>
    <row r="32" spans="2:47" ht="25.2" hidden="1" customHeight="1" outlineLevel="1" x14ac:dyDescent="0.3">
      <c r="B32" s="54"/>
      <c r="C32" s="55"/>
      <c r="D32" s="52"/>
      <c r="E32" s="56"/>
      <c r="F32" s="56"/>
      <c r="G32" s="56"/>
      <c r="H32" s="56"/>
      <c r="I32" s="56"/>
      <c r="J32" s="56"/>
      <c r="K32" s="57"/>
      <c r="L32" s="58"/>
      <c r="M32" s="58"/>
      <c r="N32" s="46"/>
      <c r="O32" s="58"/>
      <c r="P32" s="58"/>
      <c r="Q32" s="58"/>
      <c r="R32" s="59"/>
      <c r="S32" s="60"/>
      <c r="AB32" s="39" cm="1">
        <f t="array" ref="AB32">IFERROR(INDEX('New RRAP Items'!$B$2:$B$503,SMALL(IF('New RRAP Items'!$A$2:$A$503=$B$20,ROW('New RRAP Items'!$A$2:$A$503)-ROW('New RRAP Items'!$A$2)+1),ROW(A14))),"")</f>
        <v>0</v>
      </c>
      <c r="AC32" s="39" cm="1">
        <f t="array" ref="AC32">IFERROR(INDEX('New RRAP Items'!$B$2:$B$503,SMALL(IF('New RRAP Items'!$A$2:$A$503=$B$21,ROW('New RRAP Items'!$A$2:$A$503)-ROW('New RRAP Items'!$A$2)+1),ROW(B14))),"")</f>
        <v>0</v>
      </c>
      <c r="AD32" s="39" cm="1">
        <f t="array" ref="AD32">IFERROR(INDEX('New RRAP Items'!$B$2:$B$503,SMALL(IF('New RRAP Items'!$A$2:$A$503=$B$22,ROW('New RRAP Items'!$A$2:$A$503)-ROW('New RRAP Items'!$A$2)+1),ROW(C14))),"")</f>
        <v>0</v>
      </c>
      <c r="AE32" s="39" cm="1">
        <f t="array" ref="AE32">IFERROR(INDEX('New RRAP Items'!$B$2:$B$503,SMALL(IF('New RRAP Items'!$A$2:$A$503=$B$23,ROW('New RRAP Items'!$A$2:$A$503)-ROW('New RRAP Items'!$A$2)+1),ROW(D14))),"")</f>
        <v>0</v>
      </c>
      <c r="AF32" s="39" cm="1">
        <f t="array" ref="AF32">IFERROR(INDEX('New RRAP Items'!$B$2:$B$503,SMALL(IF('New RRAP Items'!$A$2:$A$503=$B$24,ROW('New RRAP Items'!$A$2:$A$503)-ROW('New RRAP Items'!$A$2)+1),ROW(E14))),"")</f>
        <v>0</v>
      </c>
      <c r="AG32" s="39" cm="1">
        <f t="array" ref="AG32">IFERROR(INDEX('New RRAP Items'!$B$2:$B$503,SMALL(IF('New RRAP Items'!$A$2:$A$503=$B$25,ROW('New RRAP Items'!$A$2:$A$503)-ROW('New RRAP Items'!$A$2)+1),ROW(F14))),"")</f>
        <v>0</v>
      </c>
      <c r="AH32" s="39" cm="1">
        <f t="array" ref="AH32">IFERROR(INDEX('New RRAP Items'!$B$2:$B$503,SMALL(IF('New RRAP Items'!$A$2:$A$503=$B$26,ROW('New RRAP Items'!$A$2:$A$503)-ROW('New RRAP Items'!$A$2)+1),ROW(G14))),"")</f>
        <v>0</v>
      </c>
      <c r="AI32" s="39" cm="1">
        <f t="array" ref="AI32">IFERROR(INDEX('New RRAP Items'!$B$2:$B$503,SMALL(IF('New RRAP Items'!$A$2:$A$503=$B$27,ROW('New RRAP Items'!$A$2:$A$503)-ROW('New RRAP Items'!$A$2)+1),ROW(H14))),"")</f>
        <v>0</v>
      </c>
      <c r="AJ32" s="39" cm="1">
        <f t="array" ref="AJ32">IFERROR(INDEX('New RRAP Items'!$B$2:$B$503,SMALL(IF('New RRAP Items'!$A$2:$A$503=$B$28,ROW('New RRAP Items'!$A$2:$A$503)-ROW('New RRAP Items'!$A$2)+1),ROW(I14))),"")</f>
        <v>0</v>
      </c>
      <c r="AK32" s="39" cm="1">
        <f t="array" ref="AK32">IFERROR(INDEX('New RRAP Items'!$B$2:$B$503,SMALL(IF('New RRAP Items'!$A$2:$A$503=$B$29,ROW('New RRAP Items'!$A$2:$A$503)-ROW('New RRAP Items'!$A$2)+1),ROW(J14))),"")</f>
        <v>0</v>
      </c>
      <c r="AL32" s="39" cm="1">
        <f t="array" ref="AL32">IFERROR(INDEX('New RRAP Items'!$B$2:$B$503,SMALL(IF('New RRAP Items'!$A$2:$A$503=$B$30,ROW('New RRAP Items'!$A$2:$A$503)-ROW('New RRAP Items'!$A$2)+1),ROW(K14))),"")</f>
        <v>0</v>
      </c>
      <c r="AM32" s="39" cm="1">
        <f t="array" ref="AM32">IFERROR(INDEX('New RRAP Items'!$B$2:$B$503,SMALL(IF('New RRAP Items'!$A$2:$A$503=$B$31,ROW('New RRAP Items'!$A$2:$A$503)-ROW('New RRAP Items'!$A$2)+1),ROW(L14))),"")</f>
        <v>0</v>
      </c>
      <c r="AN32" s="39" cm="1">
        <f t="array" ref="AN32">IFERROR(INDEX('New RRAP Items'!$B$2:$B$503,SMALL(IF('New RRAP Items'!$A$2:$A$503=$B$32,ROW('New RRAP Items'!$A$2:$A$503)-ROW('New RRAP Items'!$A$2)+1),ROW(M14))),"")</f>
        <v>0</v>
      </c>
      <c r="AO32" s="39" cm="1">
        <f t="array" ref="AO32">IFERROR(INDEX('New RRAP Items'!$B$2:$B$503,SMALL(IF('New RRAP Items'!$A$2:$A$503=$B$33,ROW('New RRAP Items'!$A$2:$A$503)-ROW('New RRAP Items'!$A$2)+1),ROW(N14))),"")</f>
        <v>0</v>
      </c>
      <c r="AP32" s="39" cm="1">
        <f t="array" ref="AP32">IFERROR(INDEX('New RRAP Items'!$B$2:$B$503,SMALL(IF('New RRAP Items'!$A$2:$A$503=$B$34,ROW('New RRAP Items'!$A$2:$A$503)-ROW('New RRAP Items'!$A$2)+1),ROW(O14))),"")</f>
        <v>0</v>
      </c>
      <c r="AQ32" s="39" cm="1">
        <f t="array" ref="AQ32">IFERROR(INDEX('New RRAP Items'!$B$2:$B$503,SMALL(IF('New RRAP Items'!$A$2:$A$503=$B$35,ROW('New RRAP Items'!$A$2:$A$503)-ROW('New RRAP Items'!$A$2)+1),ROW(P14))),"")</f>
        <v>0</v>
      </c>
      <c r="AR32" s="39" cm="1">
        <f t="array" ref="AR32">IFERROR(INDEX('New RRAP Items'!$B$2:$B$503,SMALL(IF('New RRAP Items'!$A$2:$A$503=$B$36,ROW('New RRAP Items'!$A$2:$A$503)-ROW('New RRAP Items'!$A$2)+1),ROW(Q14))),"")</f>
        <v>0</v>
      </c>
      <c r="AS32" s="39" cm="1">
        <f t="array" ref="AS32">IFERROR(INDEX('New RRAP Items'!$B$2:$B$503,SMALL(IF('New RRAP Items'!$A$2:$A$503=$B$37,ROW('New RRAP Items'!$A$2:$A$503)-ROW('New RRAP Items'!$A$2)+1),ROW(R14))),"")</f>
        <v>0</v>
      </c>
      <c r="AT32" s="39" cm="1">
        <f t="array" ref="AT32">IFERROR(INDEX('New RRAP Items'!$B$2:$B$503,SMALL(IF('New RRAP Items'!$A$2:$A$503=$B$38,ROW('New RRAP Items'!$A$2:$A$503)-ROW('New RRAP Items'!$A$2)+1),ROW(S14))),"")</f>
        <v>0</v>
      </c>
      <c r="AU32" s="39" cm="1">
        <f t="array" ref="AU32">IFERROR(INDEX('New RRAP Items'!$B$2:$B$503,SMALL(IF('New RRAP Items'!$A$2:$A$503=$B$39,ROW('New RRAP Items'!$A$2:$A$503)-ROW('New RRAP Items'!$A$2)+1),ROW(T14))),"")</f>
        <v>0</v>
      </c>
    </row>
    <row r="33" spans="2:47" ht="25.2" hidden="1" customHeight="1" outlineLevel="1" x14ac:dyDescent="0.3">
      <c r="B33" s="54"/>
      <c r="C33" s="55"/>
      <c r="D33" s="52"/>
      <c r="E33" s="56"/>
      <c r="F33" s="56"/>
      <c r="G33" s="56"/>
      <c r="H33" s="56"/>
      <c r="I33" s="56"/>
      <c r="J33" s="56"/>
      <c r="K33" s="57"/>
      <c r="L33" s="58"/>
      <c r="M33" s="58"/>
      <c r="N33" s="46"/>
      <c r="O33" s="58"/>
      <c r="P33" s="58"/>
      <c r="Q33" s="58"/>
      <c r="R33" s="59"/>
      <c r="S33" s="60"/>
      <c r="AB33" s="39" cm="1">
        <f t="array" ref="AB33">IFERROR(INDEX('New RRAP Items'!$B$2:$B$503,SMALL(IF('New RRAP Items'!$A$2:$A$503=$B$20,ROW('New RRAP Items'!$A$2:$A$503)-ROW('New RRAP Items'!$A$2)+1),ROW(A15))),"")</f>
        <v>0</v>
      </c>
      <c r="AC33" s="39" cm="1">
        <f t="array" ref="AC33">IFERROR(INDEX('New RRAP Items'!$B$2:$B$503,SMALL(IF('New RRAP Items'!$A$2:$A$503=$B$21,ROW('New RRAP Items'!$A$2:$A$503)-ROW('New RRAP Items'!$A$2)+1),ROW(B15))),"")</f>
        <v>0</v>
      </c>
      <c r="AD33" s="39" cm="1">
        <f t="array" ref="AD33">IFERROR(INDEX('New RRAP Items'!$B$2:$B$503,SMALL(IF('New RRAP Items'!$A$2:$A$503=$B$22,ROW('New RRAP Items'!$A$2:$A$503)-ROW('New RRAP Items'!$A$2)+1),ROW(C15))),"")</f>
        <v>0</v>
      </c>
      <c r="AE33" s="39" cm="1">
        <f t="array" ref="AE33">IFERROR(INDEX('New RRAP Items'!$B$2:$B$503,SMALL(IF('New RRAP Items'!$A$2:$A$503=$B$23,ROW('New RRAP Items'!$A$2:$A$503)-ROW('New RRAP Items'!$A$2)+1),ROW(D15))),"")</f>
        <v>0</v>
      </c>
      <c r="AF33" s="39" cm="1">
        <f t="array" ref="AF33">IFERROR(INDEX('New RRAP Items'!$B$2:$B$503,SMALL(IF('New RRAP Items'!$A$2:$A$503=$B$24,ROW('New RRAP Items'!$A$2:$A$503)-ROW('New RRAP Items'!$A$2)+1),ROW(E15))),"")</f>
        <v>0</v>
      </c>
      <c r="AG33" s="39" cm="1">
        <f t="array" ref="AG33">IFERROR(INDEX('New RRAP Items'!$B$2:$B$503,SMALL(IF('New RRAP Items'!$A$2:$A$503=$B$25,ROW('New RRAP Items'!$A$2:$A$503)-ROW('New RRAP Items'!$A$2)+1),ROW(F15))),"")</f>
        <v>0</v>
      </c>
      <c r="AH33" s="39" cm="1">
        <f t="array" ref="AH33">IFERROR(INDEX('New RRAP Items'!$B$2:$B$503,SMALL(IF('New RRAP Items'!$A$2:$A$503=$B$26,ROW('New RRAP Items'!$A$2:$A$503)-ROW('New RRAP Items'!$A$2)+1),ROW(G15))),"")</f>
        <v>0</v>
      </c>
      <c r="AI33" s="39" cm="1">
        <f t="array" ref="AI33">IFERROR(INDEX('New RRAP Items'!$B$2:$B$503,SMALL(IF('New RRAP Items'!$A$2:$A$503=$B$27,ROW('New RRAP Items'!$A$2:$A$503)-ROW('New RRAP Items'!$A$2)+1),ROW(H15))),"")</f>
        <v>0</v>
      </c>
      <c r="AJ33" s="39" cm="1">
        <f t="array" ref="AJ33">IFERROR(INDEX('New RRAP Items'!$B$2:$B$503,SMALL(IF('New RRAP Items'!$A$2:$A$503=$B$28,ROW('New RRAP Items'!$A$2:$A$503)-ROW('New RRAP Items'!$A$2)+1),ROW(I15))),"")</f>
        <v>0</v>
      </c>
      <c r="AK33" s="39" cm="1">
        <f t="array" ref="AK33">IFERROR(INDEX('New RRAP Items'!$B$2:$B$503,SMALL(IF('New RRAP Items'!$A$2:$A$503=$B$29,ROW('New RRAP Items'!$A$2:$A$503)-ROW('New RRAP Items'!$A$2)+1),ROW(J15))),"")</f>
        <v>0</v>
      </c>
      <c r="AL33" s="39" cm="1">
        <f t="array" ref="AL33">IFERROR(INDEX('New RRAP Items'!$B$2:$B$503,SMALL(IF('New RRAP Items'!$A$2:$A$503=$B$30,ROW('New RRAP Items'!$A$2:$A$503)-ROW('New RRAP Items'!$A$2)+1),ROW(K15))),"")</f>
        <v>0</v>
      </c>
      <c r="AM33" s="39" cm="1">
        <f t="array" ref="AM33">IFERROR(INDEX('New RRAP Items'!$B$2:$B$503,SMALL(IF('New RRAP Items'!$A$2:$A$503=$B$31,ROW('New RRAP Items'!$A$2:$A$503)-ROW('New RRAP Items'!$A$2)+1),ROW(L15))),"")</f>
        <v>0</v>
      </c>
      <c r="AN33" s="39" cm="1">
        <f t="array" ref="AN33">IFERROR(INDEX('New RRAP Items'!$B$2:$B$503,SMALL(IF('New RRAP Items'!$A$2:$A$503=$B$32,ROW('New RRAP Items'!$A$2:$A$503)-ROW('New RRAP Items'!$A$2)+1),ROW(M15))),"")</f>
        <v>0</v>
      </c>
      <c r="AO33" s="39" cm="1">
        <f t="array" ref="AO33">IFERROR(INDEX('New RRAP Items'!$B$2:$B$503,SMALL(IF('New RRAP Items'!$A$2:$A$503=$B$33,ROW('New RRAP Items'!$A$2:$A$503)-ROW('New RRAP Items'!$A$2)+1),ROW(N15))),"")</f>
        <v>0</v>
      </c>
      <c r="AP33" s="39" cm="1">
        <f t="array" ref="AP33">IFERROR(INDEX('New RRAP Items'!$B$2:$B$503,SMALL(IF('New RRAP Items'!$A$2:$A$503=$B$34,ROW('New RRAP Items'!$A$2:$A$503)-ROW('New RRAP Items'!$A$2)+1),ROW(O15))),"")</f>
        <v>0</v>
      </c>
      <c r="AQ33" s="39" cm="1">
        <f t="array" ref="AQ33">IFERROR(INDEX('New RRAP Items'!$B$2:$B$503,SMALL(IF('New RRAP Items'!$A$2:$A$503=$B$35,ROW('New RRAP Items'!$A$2:$A$503)-ROW('New RRAP Items'!$A$2)+1),ROW(P15))),"")</f>
        <v>0</v>
      </c>
      <c r="AR33" s="39" cm="1">
        <f t="array" ref="AR33">IFERROR(INDEX('New RRAP Items'!$B$2:$B$503,SMALL(IF('New RRAP Items'!$A$2:$A$503=$B$36,ROW('New RRAP Items'!$A$2:$A$503)-ROW('New RRAP Items'!$A$2)+1),ROW(Q15))),"")</f>
        <v>0</v>
      </c>
      <c r="AS33" s="39" cm="1">
        <f t="array" ref="AS33">IFERROR(INDEX('New RRAP Items'!$B$2:$B$503,SMALL(IF('New RRAP Items'!$A$2:$A$503=$B$37,ROW('New RRAP Items'!$A$2:$A$503)-ROW('New RRAP Items'!$A$2)+1),ROW(R15))),"")</f>
        <v>0</v>
      </c>
      <c r="AT33" s="39" cm="1">
        <f t="array" ref="AT33">IFERROR(INDEX('New RRAP Items'!$B$2:$B$503,SMALL(IF('New RRAP Items'!$A$2:$A$503=$B$38,ROW('New RRAP Items'!$A$2:$A$503)-ROW('New RRAP Items'!$A$2)+1),ROW(S15))),"")</f>
        <v>0</v>
      </c>
      <c r="AU33" s="39" cm="1">
        <f t="array" ref="AU33">IFERROR(INDEX('New RRAP Items'!$B$2:$B$503,SMALL(IF('New RRAP Items'!$A$2:$A$503=$B$39,ROW('New RRAP Items'!$A$2:$A$503)-ROW('New RRAP Items'!$A$2)+1),ROW(T15))),"")</f>
        <v>0</v>
      </c>
    </row>
    <row r="34" spans="2:47" ht="25.2" hidden="1" customHeight="1" outlineLevel="1" x14ac:dyDescent="0.3">
      <c r="B34" s="54"/>
      <c r="C34" s="55"/>
      <c r="D34" s="52"/>
      <c r="E34" s="56"/>
      <c r="F34" s="56"/>
      <c r="G34" s="56"/>
      <c r="H34" s="56"/>
      <c r="I34" s="56"/>
      <c r="J34" s="56"/>
      <c r="K34" s="57"/>
      <c r="L34" s="58"/>
      <c r="M34" s="58"/>
      <c r="N34" s="46"/>
      <c r="O34" s="58"/>
      <c r="P34" s="58"/>
      <c r="Q34" s="58"/>
      <c r="R34" s="59"/>
      <c r="S34" s="60"/>
      <c r="AB34" s="39" cm="1">
        <f t="array" ref="AB34">IFERROR(INDEX('New RRAP Items'!$B$2:$B$503,SMALL(IF('New RRAP Items'!$A$2:$A$503=$B$20,ROW('New RRAP Items'!$A$2:$A$503)-ROW('New RRAP Items'!$A$2)+1),ROW(A16))),"")</f>
        <v>0</v>
      </c>
      <c r="AC34" s="39" cm="1">
        <f t="array" ref="AC34">IFERROR(INDEX('New RRAP Items'!$B$2:$B$503,SMALL(IF('New RRAP Items'!$A$2:$A$503=$B$21,ROW('New RRAP Items'!$A$2:$A$503)-ROW('New RRAP Items'!$A$2)+1),ROW(B16))),"")</f>
        <v>0</v>
      </c>
      <c r="AD34" s="39" cm="1">
        <f t="array" ref="AD34">IFERROR(INDEX('New RRAP Items'!$B$2:$B$503,SMALL(IF('New RRAP Items'!$A$2:$A$503=$B$22,ROW('New RRAP Items'!$A$2:$A$503)-ROW('New RRAP Items'!$A$2)+1),ROW(C16))),"")</f>
        <v>0</v>
      </c>
      <c r="AE34" s="39" cm="1">
        <f t="array" ref="AE34">IFERROR(INDEX('New RRAP Items'!$B$2:$B$503,SMALL(IF('New RRAP Items'!$A$2:$A$503=$B$23,ROW('New RRAP Items'!$A$2:$A$503)-ROW('New RRAP Items'!$A$2)+1),ROW(D16))),"")</f>
        <v>0</v>
      </c>
      <c r="AF34" s="39" cm="1">
        <f t="array" ref="AF34">IFERROR(INDEX('New RRAP Items'!$B$2:$B$503,SMALL(IF('New RRAP Items'!$A$2:$A$503=$B$24,ROW('New RRAP Items'!$A$2:$A$503)-ROW('New RRAP Items'!$A$2)+1),ROW(E16))),"")</f>
        <v>0</v>
      </c>
      <c r="AG34" s="39" cm="1">
        <f t="array" ref="AG34">IFERROR(INDEX('New RRAP Items'!$B$2:$B$503,SMALL(IF('New RRAP Items'!$A$2:$A$503=$B$25,ROW('New RRAP Items'!$A$2:$A$503)-ROW('New RRAP Items'!$A$2)+1),ROW(F16))),"")</f>
        <v>0</v>
      </c>
      <c r="AH34" s="39" cm="1">
        <f t="array" ref="AH34">IFERROR(INDEX('New RRAP Items'!$B$2:$B$503,SMALL(IF('New RRAP Items'!$A$2:$A$503=$B$26,ROW('New RRAP Items'!$A$2:$A$503)-ROW('New RRAP Items'!$A$2)+1),ROW(G16))),"")</f>
        <v>0</v>
      </c>
      <c r="AI34" s="39" cm="1">
        <f t="array" ref="AI34">IFERROR(INDEX('New RRAP Items'!$B$2:$B$503,SMALL(IF('New RRAP Items'!$A$2:$A$503=$B$27,ROW('New RRAP Items'!$A$2:$A$503)-ROW('New RRAP Items'!$A$2)+1),ROW(H16))),"")</f>
        <v>0</v>
      </c>
      <c r="AJ34" s="39" cm="1">
        <f t="array" ref="AJ34">IFERROR(INDEX('New RRAP Items'!$B$2:$B$503,SMALL(IF('New RRAP Items'!$A$2:$A$503=$B$28,ROW('New RRAP Items'!$A$2:$A$503)-ROW('New RRAP Items'!$A$2)+1),ROW(I16))),"")</f>
        <v>0</v>
      </c>
      <c r="AK34" s="39" cm="1">
        <f t="array" ref="AK34">IFERROR(INDEX('New RRAP Items'!$B$2:$B$503,SMALL(IF('New RRAP Items'!$A$2:$A$503=$B$29,ROW('New RRAP Items'!$A$2:$A$503)-ROW('New RRAP Items'!$A$2)+1),ROW(J16))),"")</f>
        <v>0</v>
      </c>
      <c r="AL34" s="39" cm="1">
        <f t="array" ref="AL34">IFERROR(INDEX('New RRAP Items'!$B$2:$B$503,SMALL(IF('New RRAP Items'!$A$2:$A$503=$B$30,ROW('New RRAP Items'!$A$2:$A$503)-ROW('New RRAP Items'!$A$2)+1),ROW(K16))),"")</f>
        <v>0</v>
      </c>
      <c r="AM34" s="39" cm="1">
        <f t="array" ref="AM34">IFERROR(INDEX('New RRAP Items'!$B$2:$B$503,SMALL(IF('New RRAP Items'!$A$2:$A$503=$B$31,ROW('New RRAP Items'!$A$2:$A$503)-ROW('New RRAP Items'!$A$2)+1),ROW(L16))),"")</f>
        <v>0</v>
      </c>
      <c r="AN34" s="39" cm="1">
        <f t="array" ref="AN34">IFERROR(INDEX('New RRAP Items'!$B$2:$B$503,SMALL(IF('New RRAP Items'!$A$2:$A$503=$B$32,ROW('New RRAP Items'!$A$2:$A$503)-ROW('New RRAP Items'!$A$2)+1),ROW(M16))),"")</f>
        <v>0</v>
      </c>
      <c r="AO34" s="39" cm="1">
        <f t="array" ref="AO34">IFERROR(INDEX('New RRAP Items'!$B$2:$B$503,SMALL(IF('New RRAP Items'!$A$2:$A$503=$B$33,ROW('New RRAP Items'!$A$2:$A$503)-ROW('New RRAP Items'!$A$2)+1),ROW(N16))),"")</f>
        <v>0</v>
      </c>
      <c r="AP34" s="39" cm="1">
        <f t="array" ref="AP34">IFERROR(INDEX('New RRAP Items'!$B$2:$B$503,SMALL(IF('New RRAP Items'!$A$2:$A$503=$B$34,ROW('New RRAP Items'!$A$2:$A$503)-ROW('New RRAP Items'!$A$2)+1),ROW(O16))),"")</f>
        <v>0</v>
      </c>
      <c r="AQ34" s="39" cm="1">
        <f t="array" ref="AQ34">IFERROR(INDEX('New RRAP Items'!$B$2:$B$503,SMALL(IF('New RRAP Items'!$A$2:$A$503=$B$35,ROW('New RRAP Items'!$A$2:$A$503)-ROW('New RRAP Items'!$A$2)+1),ROW(P16))),"")</f>
        <v>0</v>
      </c>
      <c r="AR34" s="39" cm="1">
        <f t="array" ref="AR34">IFERROR(INDEX('New RRAP Items'!$B$2:$B$503,SMALL(IF('New RRAP Items'!$A$2:$A$503=$B$36,ROW('New RRAP Items'!$A$2:$A$503)-ROW('New RRAP Items'!$A$2)+1),ROW(Q16))),"")</f>
        <v>0</v>
      </c>
      <c r="AS34" s="39" cm="1">
        <f t="array" ref="AS34">IFERROR(INDEX('New RRAP Items'!$B$2:$B$503,SMALL(IF('New RRAP Items'!$A$2:$A$503=$B$37,ROW('New RRAP Items'!$A$2:$A$503)-ROW('New RRAP Items'!$A$2)+1),ROW(R16))),"")</f>
        <v>0</v>
      </c>
      <c r="AT34" s="39" cm="1">
        <f t="array" ref="AT34">IFERROR(INDEX('New RRAP Items'!$B$2:$B$503,SMALL(IF('New RRAP Items'!$A$2:$A$503=$B$38,ROW('New RRAP Items'!$A$2:$A$503)-ROW('New RRAP Items'!$A$2)+1),ROW(S16))),"")</f>
        <v>0</v>
      </c>
      <c r="AU34" s="39" cm="1">
        <f t="array" ref="AU34">IFERROR(INDEX('New RRAP Items'!$B$2:$B$503,SMALL(IF('New RRAP Items'!$A$2:$A$503=$B$39,ROW('New RRAP Items'!$A$2:$A$503)-ROW('New RRAP Items'!$A$2)+1),ROW(T16))),"")</f>
        <v>0</v>
      </c>
    </row>
    <row r="35" spans="2:47" ht="25.2" hidden="1" customHeight="1" outlineLevel="1" x14ac:dyDescent="0.3">
      <c r="B35" s="54"/>
      <c r="C35" s="55"/>
      <c r="D35" s="52"/>
      <c r="E35" s="56"/>
      <c r="F35" s="56"/>
      <c r="G35" s="56"/>
      <c r="H35" s="56"/>
      <c r="I35" s="56"/>
      <c r="J35" s="56"/>
      <c r="K35" s="57"/>
      <c r="L35" s="58"/>
      <c r="M35" s="58"/>
      <c r="N35" s="46"/>
      <c r="O35" s="58"/>
      <c r="P35" s="58"/>
      <c r="Q35" s="58"/>
      <c r="R35" s="59"/>
      <c r="S35" s="60"/>
      <c r="AB35" s="39" cm="1">
        <f t="array" ref="AB35">IFERROR(INDEX('New RRAP Items'!$B$2:$B$503,SMALL(IF('New RRAP Items'!$A$2:$A$503=$B$20,ROW('New RRAP Items'!$A$2:$A$503)-ROW('New RRAP Items'!$A$2)+1),ROW(A17))),"")</f>
        <v>0</v>
      </c>
      <c r="AC35" s="39"/>
      <c r="AD35" s="39"/>
      <c r="AE35" s="39"/>
      <c r="AF35" s="39" cm="1">
        <f t="array" ref="AF35">IFERROR(INDEX('New RRAP Items'!$B$2:$B$503,SMALL(IF('New RRAP Items'!$A$2:$A$503=$B$24,ROW('New RRAP Items'!$A$2:$A$503)-ROW('New RRAP Items'!$A$2)+1),ROW(E17))),"")</f>
        <v>0</v>
      </c>
      <c r="AG35" s="39" cm="1">
        <f t="array" ref="AG35">IFERROR(INDEX('New RRAP Items'!$B$2:$B$503,SMALL(IF('New RRAP Items'!$A$2:$A$503=$B$25,ROW('New RRAP Items'!$A$2:$A$503)-ROW('New RRAP Items'!$A$2)+1),ROW(F17))),"")</f>
        <v>0</v>
      </c>
      <c r="AH35" s="39" cm="1">
        <f t="array" ref="AH35">IFERROR(INDEX('New RRAP Items'!$B$2:$B$503,SMALL(IF('New RRAP Items'!$A$2:$A$503=$B$26,ROW('New RRAP Items'!$A$2:$A$503)-ROW('New RRAP Items'!$A$2)+1),ROW(G17))),"")</f>
        <v>0</v>
      </c>
      <c r="AI35" s="39" cm="1">
        <f t="array" ref="AI35">IFERROR(INDEX('New RRAP Items'!$B$2:$B$503,SMALL(IF('New RRAP Items'!$A$2:$A$503=$B$27,ROW('New RRAP Items'!$A$2:$A$503)-ROW('New RRAP Items'!$A$2)+1),ROW(H17))),"")</f>
        <v>0</v>
      </c>
      <c r="AJ35" s="39" cm="1">
        <f t="array" ref="AJ35">IFERROR(INDEX('New RRAP Items'!$B$2:$B$503,SMALL(IF('New RRAP Items'!$A$2:$A$503=$B$28,ROW('New RRAP Items'!$A$2:$A$503)-ROW('New RRAP Items'!$A$2)+1),ROW(I17))),"")</f>
        <v>0</v>
      </c>
      <c r="AK35" s="39" cm="1">
        <f t="array" ref="AK35">IFERROR(INDEX('New RRAP Items'!$B$2:$B$503,SMALL(IF('New RRAP Items'!$A$2:$A$503=$B$29,ROW('New RRAP Items'!$A$2:$A$503)-ROW('New RRAP Items'!$A$2)+1),ROW(J17))),"")</f>
        <v>0</v>
      </c>
      <c r="AL35" s="39" cm="1">
        <f t="array" ref="AL35">IFERROR(INDEX('New RRAP Items'!$B$2:$B$503,SMALL(IF('New RRAP Items'!$A$2:$A$503=$B$30,ROW('New RRAP Items'!$A$2:$A$503)-ROW('New RRAP Items'!$A$2)+1),ROW(K17))),"")</f>
        <v>0</v>
      </c>
      <c r="AM35" s="39" cm="1">
        <f t="array" ref="AM35">IFERROR(INDEX('New RRAP Items'!$B$2:$B$503,SMALL(IF('New RRAP Items'!$A$2:$A$503=$B$31,ROW('New RRAP Items'!$A$2:$A$503)-ROW('New RRAP Items'!$A$2)+1),ROW(L17))),"")</f>
        <v>0</v>
      </c>
      <c r="AN35" s="39" cm="1">
        <f t="array" ref="AN35">IFERROR(INDEX('New RRAP Items'!$B$2:$B$503,SMALL(IF('New RRAP Items'!$A$2:$A$503=$B$32,ROW('New RRAP Items'!$A$2:$A$503)-ROW('New RRAP Items'!$A$2)+1),ROW(M17))),"")</f>
        <v>0</v>
      </c>
      <c r="AO35" s="39" cm="1">
        <f t="array" ref="AO35">IFERROR(INDEX('New RRAP Items'!$B$2:$B$503,SMALL(IF('New RRAP Items'!$A$2:$A$503=$B$33,ROW('New RRAP Items'!$A$2:$A$503)-ROW('New RRAP Items'!$A$2)+1),ROW(N17))),"")</f>
        <v>0</v>
      </c>
      <c r="AP35" s="39" cm="1">
        <f t="array" ref="AP35">IFERROR(INDEX('New RRAP Items'!$B$2:$B$503,SMALL(IF('New RRAP Items'!$A$2:$A$503=$B$34,ROW('New RRAP Items'!$A$2:$A$503)-ROW('New RRAP Items'!$A$2)+1),ROW(O17))),"")</f>
        <v>0</v>
      </c>
      <c r="AQ35" s="39" cm="1">
        <f t="array" ref="AQ35">IFERROR(INDEX('New RRAP Items'!$B$2:$B$503,SMALL(IF('New RRAP Items'!$A$2:$A$503=$B$35,ROW('New RRAP Items'!$A$2:$A$503)-ROW('New RRAP Items'!$A$2)+1),ROW(P17))),"")</f>
        <v>0</v>
      </c>
      <c r="AR35" s="39" cm="1">
        <f t="array" ref="AR35">IFERROR(INDEX('New RRAP Items'!$B$2:$B$503,SMALL(IF('New RRAP Items'!$A$2:$A$503=$B$36,ROW('New RRAP Items'!$A$2:$A$503)-ROW('New RRAP Items'!$A$2)+1),ROW(Q17))),"")</f>
        <v>0</v>
      </c>
      <c r="AS35" s="39" cm="1">
        <f t="array" ref="AS35">IFERROR(INDEX('New RRAP Items'!$B$2:$B$503,SMALL(IF('New RRAP Items'!$A$2:$A$503=$B$37,ROW('New RRAP Items'!$A$2:$A$503)-ROW('New RRAP Items'!$A$2)+1),ROW(R17))),"")</f>
        <v>0</v>
      </c>
      <c r="AT35" s="39" cm="1">
        <f t="array" ref="AT35">IFERROR(INDEX('New RRAP Items'!$B$2:$B$503,SMALL(IF('New RRAP Items'!$A$2:$A$503=$B$38,ROW('New RRAP Items'!$A$2:$A$503)-ROW('New RRAP Items'!$A$2)+1),ROW(S17))),"")</f>
        <v>0</v>
      </c>
      <c r="AU35" s="39" cm="1">
        <f t="array" ref="AU35">IFERROR(INDEX('New RRAP Items'!$B$2:$B$503,SMALL(IF('New RRAP Items'!$A$2:$A$503=$B$39,ROW('New RRAP Items'!$A$2:$A$503)-ROW('New RRAP Items'!$A$2)+1),ROW(T17))),"")</f>
        <v>0</v>
      </c>
    </row>
    <row r="36" spans="2:47" ht="25.2" hidden="1" customHeight="1" outlineLevel="1" x14ac:dyDescent="0.3">
      <c r="B36" s="54"/>
      <c r="C36" s="55"/>
      <c r="D36" s="52"/>
      <c r="E36" s="56"/>
      <c r="F36" s="56"/>
      <c r="G36" s="56"/>
      <c r="H36" s="56"/>
      <c r="I36" s="56"/>
      <c r="J36" s="56"/>
      <c r="K36" s="57"/>
      <c r="L36" s="58"/>
      <c r="M36" s="58"/>
      <c r="N36" s="46"/>
      <c r="O36" s="58"/>
      <c r="P36" s="58"/>
      <c r="Q36" s="58"/>
      <c r="R36" s="59"/>
      <c r="S36" s="60"/>
      <c r="AB36" s="37" cm="1">
        <f t="array" ref="AB36">IFERROR(INDEX('New RRAP Items'!$B$2:$B$503,SMALL(IF('New RRAP Items'!$A$2:$A$503=$B$20,ROW('New RRAP Items'!$A$2:$A$503)-ROW('New RRAP Items'!$A$2)+1),ROW(A18))),"")</f>
        <v>0</v>
      </c>
    </row>
    <row r="37" spans="2:47" ht="25.2" hidden="1" customHeight="1" outlineLevel="1" x14ac:dyDescent="0.3">
      <c r="B37" s="54"/>
      <c r="C37" s="55"/>
      <c r="D37" s="52"/>
      <c r="E37" s="56"/>
      <c r="F37" s="56"/>
      <c r="G37" s="56"/>
      <c r="H37" s="56"/>
      <c r="I37" s="56"/>
      <c r="J37" s="56"/>
      <c r="K37" s="57"/>
      <c r="L37" s="58"/>
      <c r="M37" s="58"/>
      <c r="N37" s="46"/>
      <c r="O37" s="58"/>
      <c r="P37" s="58"/>
      <c r="Q37" s="58"/>
      <c r="R37" s="59"/>
      <c r="S37" s="60"/>
      <c r="AB37" s="37" t="str">
        <f>IF('New RRAP Items'!$A20=$B37,'New RRAP Items'!$B20,"")</f>
        <v/>
      </c>
    </row>
    <row r="38" spans="2:47" ht="25.2" hidden="1" customHeight="1" outlineLevel="1" x14ac:dyDescent="0.3">
      <c r="B38" s="54"/>
      <c r="C38" s="55"/>
      <c r="D38" s="52"/>
      <c r="E38" s="56"/>
      <c r="F38" s="56"/>
      <c r="G38" s="56"/>
      <c r="H38" s="56"/>
      <c r="I38" s="56"/>
      <c r="J38" s="56"/>
      <c r="K38" s="57"/>
      <c r="L38" s="58"/>
      <c r="M38" s="58"/>
      <c r="N38" s="46"/>
      <c r="O38" s="58"/>
      <c r="P38" s="58"/>
      <c r="Q38" s="58"/>
      <c r="R38" s="59"/>
      <c r="S38" s="60"/>
    </row>
    <row r="39" spans="2:47" ht="25.2" hidden="1" customHeight="1" outlineLevel="1" x14ac:dyDescent="0.3">
      <c r="B39" s="54"/>
      <c r="C39" s="55"/>
      <c r="D39" s="52"/>
      <c r="E39" s="56"/>
      <c r="F39" s="56"/>
      <c r="G39" s="56"/>
      <c r="H39" s="56"/>
      <c r="I39" s="56"/>
      <c r="J39" s="56"/>
      <c r="K39" s="57"/>
      <c r="L39" s="58"/>
      <c r="M39" s="58"/>
      <c r="N39" s="46"/>
      <c r="O39" s="58"/>
      <c r="P39" s="58"/>
      <c r="Q39" s="58"/>
      <c r="R39" s="59"/>
      <c r="S39" s="60"/>
    </row>
    <row r="40" spans="2:47" ht="15.6" collapsed="1" x14ac:dyDescent="0.3">
      <c r="B40" s="70" t="s">
        <v>6</v>
      </c>
      <c r="C40" s="70"/>
      <c r="D40" s="71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2">
        <f>SUM(R20:R39)</f>
        <v>0</v>
      </c>
      <c r="S40" s="72"/>
      <c r="AB40" s="37" t="str">
        <f>IF('New RRAP Items'!$A24=$B40,'New RRAP Items'!$B24,"")</f>
        <v/>
      </c>
    </row>
    <row r="41" spans="2:47" ht="15.6" x14ac:dyDescent="0.3">
      <c r="B41" s="73" t="s">
        <v>211</v>
      </c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4"/>
      <c r="S41" s="75"/>
      <c r="AB41" s="37" t="str">
        <f>IF('New RRAP Items'!$A25=$B41,'New RRAP Items'!$B25,"")</f>
        <v/>
      </c>
    </row>
    <row r="42" spans="2:47" ht="15.6" x14ac:dyDescent="0.3">
      <c r="B42" s="49" t="s">
        <v>212</v>
      </c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1"/>
      <c r="R42" s="52"/>
      <c r="S42" s="53"/>
      <c r="AB42" s="37" t="str">
        <f>IF('New RRAP Items'!$A26=$B42,'New RRAP Items'!$B26,"")</f>
        <v/>
      </c>
    </row>
    <row r="43" spans="2:47" ht="111" customHeight="1" x14ac:dyDescent="0.65">
      <c r="B43" s="47" t="s">
        <v>196</v>
      </c>
      <c r="C43" s="48"/>
      <c r="D43" s="48"/>
      <c r="E43" s="48"/>
      <c r="F43" s="48"/>
      <c r="G43" s="48"/>
      <c r="H43" s="48"/>
      <c r="I43" s="48"/>
      <c r="J43" s="48"/>
      <c r="K43" s="48"/>
      <c r="AB43" s="37" t="str">
        <f>IF('New RRAP Items'!$A27=$B43,'New RRAP Items'!$B27,"")</f>
        <v/>
      </c>
    </row>
    <row r="44" spans="2:47" x14ac:dyDescent="0.3">
      <c r="AB44" s="37" t="str">
        <f>IF('New RRAP Items'!$A28=$B44,'New RRAP Items'!$B28,"")</f>
        <v/>
      </c>
    </row>
    <row r="45" spans="2:47" x14ac:dyDescent="0.3">
      <c r="AB45" s="37" t="str">
        <f>IF('New RRAP Items'!$A29=$B45,'New RRAP Items'!$B29,"")</f>
        <v/>
      </c>
    </row>
    <row r="46" spans="2:47" x14ac:dyDescent="0.3">
      <c r="AB46" s="37" t="str">
        <f>IF('New RRAP Items'!$A30=$B46,'New RRAP Items'!$B30,"")</f>
        <v/>
      </c>
    </row>
    <row r="47" spans="2:47" x14ac:dyDescent="0.3">
      <c r="AB47" s="37" t="str">
        <f>IF('New RRAP Items'!$A31=$B47,'New RRAP Items'!$B31,"")</f>
        <v/>
      </c>
    </row>
    <row r="48" spans="2:47" x14ac:dyDescent="0.3">
      <c r="AB48" s="37" t="str">
        <f>IF('New RRAP Items'!$A32=$B48,'New RRAP Items'!$B32,"")</f>
        <v/>
      </c>
    </row>
    <row r="49" spans="28:28" x14ac:dyDescent="0.3">
      <c r="AB49" s="37" t="str">
        <f>IF('New RRAP Items'!$A34=$B49,'New RRAP Items'!$B34,"")</f>
        <v/>
      </c>
    </row>
    <row r="50" spans="28:28" x14ac:dyDescent="0.3">
      <c r="AB50" s="37" t="str">
        <f>IF('New RRAP Items'!$A35=$B50,'New RRAP Items'!$B35,"")</f>
        <v/>
      </c>
    </row>
    <row r="51" spans="28:28" x14ac:dyDescent="0.3">
      <c r="AB51" s="37" t="str">
        <f>IF('New RRAP Items'!$A36=$B51,'New RRAP Items'!$B36,"")</f>
        <v/>
      </c>
    </row>
    <row r="52" spans="28:28" x14ac:dyDescent="0.3">
      <c r="AB52" s="37" t="str">
        <f>IF('New RRAP Items'!$A37=$B52,'New RRAP Items'!$B37,"")</f>
        <v/>
      </c>
    </row>
    <row r="53" spans="28:28" x14ac:dyDescent="0.3">
      <c r="AB53" s="37" t="str">
        <f>IF('New RRAP Items'!$A38=$B53,'New RRAP Items'!$B38,"")</f>
        <v/>
      </c>
    </row>
    <row r="54" spans="28:28" x14ac:dyDescent="0.3">
      <c r="AB54" s="37" t="str">
        <f>IF('New RRAP Items'!$A39=$B54,'New RRAP Items'!$B39,"")</f>
        <v/>
      </c>
    </row>
    <row r="55" spans="28:28" x14ac:dyDescent="0.3">
      <c r="AB55" s="37" t="str">
        <f>IF('New RRAP Items'!$A40=$B55,'New RRAP Items'!$B40,"")</f>
        <v/>
      </c>
    </row>
    <row r="56" spans="28:28" x14ac:dyDescent="0.3">
      <c r="AB56" s="37" t="str">
        <f>IF('New RRAP Items'!$A41=$B56,'New RRAP Items'!$B41,"")</f>
        <v/>
      </c>
    </row>
    <row r="57" spans="28:28" x14ac:dyDescent="0.3">
      <c r="AB57" s="37" t="str">
        <f>IF('New RRAP Items'!$A42=$B57,'New RRAP Items'!$B42,"")</f>
        <v/>
      </c>
    </row>
    <row r="58" spans="28:28" x14ac:dyDescent="0.3">
      <c r="AB58" s="37" t="str">
        <f>IF('New RRAP Items'!$A43=$B58,'New RRAP Items'!$B43,"")</f>
        <v/>
      </c>
    </row>
    <row r="59" spans="28:28" x14ac:dyDescent="0.3">
      <c r="AB59" s="37" t="str">
        <f>IF('New RRAP Items'!$A44=$B59,'New RRAP Items'!$B44,"")</f>
        <v/>
      </c>
    </row>
    <row r="60" spans="28:28" x14ac:dyDescent="0.3">
      <c r="AB60" s="37" t="str">
        <f>IF('New RRAP Items'!$A45=$B60,'New RRAP Items'!$B45,"")</f>
        <v/>
      </c>
    </row>
    <row r="61" spans="28:28" x14ac:dyDescent="0.3">
      <c r="AB61" s="37" t="str">
        <f>IF('New RRAP Items'!$A46=$B61,'New RRAP Items'!$B46,"")</f>
        <v/>
      </c>
    </row>
    <row r="62" spans="28:28" x14ac:dyDescent="0.3">
      <c r="AB62" s="37" t="str">
        <f>IF('New RRAP Items'!$A47=$B62,'New RRAP Items'!$B47,"")</f>
        <v/>
      </c>
    </row>
    <row r="63" spans="28:28" x14ac:dyDescent="0.3">
      <c r="AB63" s="37" t="str">
        <f>IF('New RRAP Items'!$A48=$B63,'New RRAP Items'!$B48,"")</f>
        <v/>
      </c>
    </row>
    <row r="64" spans="28:28" x14ac:dyDescent="0.3">
      <c r="AB64" s="37" t="str">
        <f>IF('New RRAP Items'!$A50=$B64,'New RRAP Items'!$B50,"")</f>
        <v/>
      </c>
    </row>
    <row r="65" spans="28:28" x14ac:dyDescent="0.3">
      <c r="AB65" s="37" t="str">
        <f>IF('New RRAP Items'!$A51=$B65,'New RRAP Items'!$B51,"")</f>
        <v/>
      </c>
    </row>
    <row r="66" spans="28:28" x14ac:dyDescent="0.3">
      <c r="AB66" s="37" t="str">
        <f>IF('New RRAP Items'!$A52=$B66,'New RRAP Items'!$B52,"")</f>
        <v/>
      </c>
    </row>
    <row r="67" spans="28:28" x14ac:dyDescent="0.3">
      <c r="AB67" s="37" t="str">
        <f>IF('New RRAP Items'!$A53=$B67,'New RRAP Items'!$B53,"")</f>
        <v/>
      </c>
    </row>
    <row r="68" spans="28:28" x14ac:dyDescent="0.3">
      <c r="AB68" s="37" t="str">
        <f>IF('New RRAP Items'!$A54=$B68,'New RRAP Items'!$B54,"")</f>
        <v/>
      </c>
    </row>
    <row r="69" spans="28:28" x14ac:dyDescent="0.3">
      <c r="AB69" s="37" t="str">
        <f>IF('New RRAP Items'!$A55=$B69,'New RRAP Items'!$B55,"")</f>
        <v/>
      </c>
    </row>
    <row r="70" spans="28:28" x14ac:dyDescent="0.3">
      <c r="AB70" s="37" t="str">
        <f>IF('New RRAP Items'!$A56=$B70,'New RRAP Items'!$B56,"")</f>
        <v/>
      </c>
    </row>
    <row r="71" spans="28:28" x14ac:dyDescent="0.3">
      <c r="AB71" s="37" t="str">
        <f>IF('New RRAP Items'!$A57=$B71,'New RRAP Items'!$B57,"")</f>
        <v/>
      </c>
    </row>
    <row r="72" spans="28:28" x14ac:dyDescent="0.3">
      <c r="AB72" s="37" t="str">
        <f>IF('New RRAP Items'!$A58=$B72,'New RRAP Items'!$B58,"")</f>
        <v/>
      </c>
    </row>
    <row r="73" spans="28:28" x14ac:dyDescent="0.3">
      <c r="AB73" s="37" t="str">
        <f>IF('New RRAP Items'!$A59=$B73,'New RRAP Items'!$B59,"")</f>
        <v/>
      </c>
    </row>
    <row r="74" spans="28:28" x14ac:dyDescent="0.3">
      <c r="AB74" s="37" t="str">
        <f>IF('New RRAP Items'!$A60=$B74,'New RRAP Items'!$B60,"")</f>
        <v/>
      </c>
    </row>
    <row r="75" spans="28:28" x14ac:dyDescent="0.3">
      <c r="AB75" s="37" t="str">
        <f>IF('New RRAP Items'!$A61=$B75,'New RRAP Items'!$B61,"")</f>
        <v/>
      </c>
    </row>
    <row r="76" spans="28:28" x14ac:dyDescent="0.3">
      <c r="AB76" s="37" t="str">
        <f>IF('New RRAP Items'!$A62=$B76,'New RRAP Items'!$B62,"")</f>
        <v/>
      </c>
    </row>
    <row r="77" spans="28:28" x14ac:dyDescent="0.3">
      <c r="AB77" s="37" t="str">
        <f>IF('New RRAP Items'!$A63=$B77,'New RRAP Items'!$B63,"")</f>
        <v/>
      </c>
    </row>
    <row r="78" spans="28:28" x14ac:dyDescent="0.3">
      <c r="AB78" s="37" t="str">
        <f>IF('New RRAP Items'!$A64=$B78,'New RRAP Items'!$B64,"")</f>
        <v/>
      </c>
    </row>
    <row r="79" spans="28:28" x14ac:dyDescent="0.3">
      <c r="AB79" s="37" t="str">
        <f>IF('New RRAP Items'!$A65=$B79,'New RRAP Items'!$B65,"")</f>
        <v/>
      </c>
    </row>
    <row r="80" spans="28:28" x14ac:dyDescent="0.3">
      <c r="AB80" s="37" t="str">
        <f>IF('New RRAP Items'!$A66=$B80,'New RRAP Items'!$B66,"")</f>
        <v/>
      </c>
    </row>
    <row r="81" spans="28:28" x14ac:dyDescent="0.3">
      <c r="AB81" s="37" t="str">
        <f>IF('New RRAP Items'!$A67=$B81,'New RRAP Items'!$B67,"")</f>
        <v/>
      </c>
    </row>
    <row r="82" spans="28:28" x14ac:dyDescent="0.3">
      <c r="AB82" s="37" t="str">
        <f>IF('New RRAP Items'!$A68=$B82,'New RRAP Items'!$B68,"")</f>
        <v/>
      </c>
    </row>
    <row r="83" spans="28:28" x14ac:dyDescent="0.3">
      <c r="AB83" s="37" t="str">
        <f>IF('New RRAP Items'!$A69=$B83,'New RRAP Items'!$B69,"")</f>
        <v/>
      </c>
    </row>
    <row r="84" spans="28:28" x14ac:dyDescent="0.3">
      <c r="AB84" s="37" t="str">
        <f>IF('New RRAP Items'!$A70=$B84,'New RRAP Items'!$B70,"")</f>
        <v/>
      </c>
    </row>
    <row r="85" spans="28:28" x14ac:dyDescent="0.3">
      <c r="AB85" s="37" t="str">
        <f>IF('New RRAP Items'!$A71=$B85,'New RRAP Items'!$B71,"")</f>
        <v/>
      </c>
    </row>
    <row r="86" spans="28:28" x14ac:dyDescent="0.3">
      <c r="AB86" s="37" t="str">
        <f>IF('New RRAP Items'!$A72=$B86,'New RRAP Items'!$B72,"")</f>
        <v/>
      </c>
    </row>
    <row r="87" spans="28:28" x14ac:dyDescent="0.3">
      <c r="AB87" s="37" t="str">
        <f>IF('New RRAP Items'!$A73=$B87,'New RRAP Items'!$B73,"")</f>
        <v/>
      </c>
    </row>
    <row r="88" spans="28:28" x14ac:dyDescent="0.3">
      <c r="AB88" s="37" t="str">
        <f>IF('New RRAP Items'!$A74=$B88,'New RRAP Items'!$B74,"")</f>
        <v/>
      </c>
    </row>
    <row r="89" spans="28:28" x14ac:dyDescent="0.3">
      <c r="AB89" s="37" t="str">
        <f>IF('New RRAP Items'!$A75=$B89,'New RRAP Items'!$B75,"")</f>
        <v/>
      </c>
    </row>
    <row r="90" spans="28:28" x14ac:dyDescent="0.3">
      <c r="AB90" s="37" t="str">
        <f>IF('New RRAP Items'!$A76=$B90,'New RRAP Items'!$B76,"")</f>
        <v/>
      </c>
    </row>
    <row r="91" spans="28:28" x14ac:dyDescent="0.3">
      <c r="AB91" s="37" t="str">
        <f>IF('New RRAP Items'!$A77=$B91,'New RRAP Items'!$B77,"")</f>
        <v/>
      </c>
    </row>
    <row r="92" spans="28:28" x14ac:dyDescent="0.3">
      <c r="AB92" s="37" t="str">
        <f>IF('New RRAP Items'!$A78=$B92,'New RRAP Items'!$B78,"")</f>
        <v/>
      </c>
    </row>
    <row r="93" spans="28:28" x14ac:dyDescent="0.3">
      <c r="AB93" s="37" t="str">
        <f>IF('New RRAP Items'!$A80=$B93,'New RRAP Items'!$B80,"")</f>
        <v/>
      </c>
    </row>
    <row r="94" spans="28:28" x14ac:dyDescent="0.3">
      <c r="AB94" s="37" t="str">
        <f>IF('New RRAP Items'!$A81=$B94,'New RRAP Items'!$B81,"")</f>
        <v/>
      </c>
    </row>
    <row r="95" spans="28:28" x14ac:dyDescent="0.3">
      <c r="AB95" s="37" t="str">
        <f>IF('New RRAP Items'!$A82=$B95,'New RRAP Items'!$B82,"")</f>
        <v/>
      </c>
    </row>
    <row r="96" spans="28:28" x14ac:dyDescent="0.3">
      <c r="AB96" s="37" t="str">
        <f>IF('New RRAP Items'!$A83=$B96,'New RRAP Items'!$B83,"")</f>
        <v/>
      </c>
    </row>
    <row r="97" spans="2:28" x14ac:dyDescent="0.3">
      <c r="AB97" s="37" t="str">
        <f>IF('New RRAP Items'!$A84=$B97,'New RRAP Items'!$B84,"")</f>
        <v/>
      </c>
    </row>
    <row r="98" spans="2:28" x14ac:dyDescent="0.3">
      <c r="AB98" s="37" t="str">
        <f>IF('New RRAP Items'!$A85=$B98,'New RRAP Items'!$B85,"")</f>
        <v/>
      </c>
    </row>
    <row r="99" spans="2:28" x14ac:dyDescent="0.3">
      <c r="AB99" s="37" t="str">
        <f>IF('New RRAP Items'!$A86=$B99,'New RRAP Items'!$B86,"")</f>
        <v/>
      </c>
    </row>
    <row r="100" spans="2:28" x14ac:dyDescent="0.3">
      <c r="AB100" s="37" t="str">
        <f>IF('New RRAP Items'!$A87=$B100,'New RRAP Items'!$B87,"")</f>
        <v/>
      </c>
    </row>
    <row r="101" spans="2:28" x14ac:dyDescent="0.3">
      <c r="AB101" s="37" t="str">
        <f>IF('New RRAP Items'!$A88=$B101,'New RRAP Items'!$B88,"")</f>
        <v/>
      </c>
    </row>
    <row r="102" spans="2:28" x14ac:dyDescent="0.3">
      <c r="AB102" s="37" t="str">
        <f>IF('New RRAP Items'!$A89=$B102,'New RRAP Items'!$B89,"")</f>
        <v/>
      </c>
    </row>
    <row r="103" spans="2:28" x14ac:dyDescent="0.3">
      <c r="AB103" s="37" t="str">
        <f>IF('New RRAP Items'!$A90=$B103,'New RRAP Items'!$B90,"")</f>
        <v/>
      </c>
    </row>
    <row r="104" spans="2:28" x14ac:dyDescent="0.3">
      <c r="AB104" s="37" t="str">
        <f>IF('New RRAP Items'!$A91=$B104,'New RRAP Items'!$B91,"")</f>
        <v/>
      </c>
    </row>
    <row r="105" spans="2:28" x14ac:dyDescent="0.3">
      <c r="AB105" s="37" t="str">
        <f>IF('New RRAP Items'!$A92=$B105,'New RRAP Items'!$B92,"")</f>
        <v/>
      </c>
    </row>
    <row r="106" spans="2:28" x14ac:dyDescent="0.3">
      <c r="AB106" s="37" t="str">
        <f>IF('New RRAP Items'!$A93=$B106,'New RRAP Items'!$B93,"")</f>
        <v/>
      </c>
    </row>
    <row r="112" spans="2:28" x14ac:dyDescent="0.3">
      <c r="B112" s="40"/>
    </row>
  </sheetData>
  <sheetProtection sheet="1" formatRows="0" selectLockedCells="1"/>
  <mergeCells count="138">
    <mergeCell ref="B42:Q42"/>
    <mergeCell ref="R42:S42"/>
    <mergeCell ref="B38:C38"/>
    <mergeCell ref="D38:K38"/>
    <mergeCell ref="L38:M38"/>
    <mergeCell ref="O38:Q38"/>
    <mergeCell ref="R38:S38"/>
    <mergeCell ref="B39:C39"/>
    <mergeCell ref="D39:K39"/>
    <mergeCell ref="L39:M39"/>
    <mergeCell ref="O39:Q39"/>
    <mergeCell ref="R39:S39"/>
    <mergeCell ref="B37:C37"/>
    <mergeCell ref="D37:K37"/>
    <mergeCell ref="L37:M37"/>
    <mergeCell ref="O37:Q37"/>
    <mergeCell ref="R37:S37"/>
    <mergeCell ref="B40:Q40"/>
    <mergeCell ref="R40:S40"/>
    <mergeCell ref="B41:Q41"/>
    <mergeCell ref="R41:S41"/>
    <mergeCell ref="B35:C35"/>
    <mergeCell ref="D35:K35"/>
    <mergeCell ref="L35:M35"/>
    <mergeCell ref="O35:Q35"/>
    <mergeCell ref="R35:S35"/>
    <mergeCell ref="B36:C36"/>
    <mergeCell ref="D36:K36"/>
    <mergeCell ref="L36:M36"/>
    <mergeCell ref="O36:Q36"/>
    <mergeCell ref="R36:S36"/>
    <mergeCell ref="B33:C33"/>
    <mergeCell ref="D33:K33"/>
    <mergeCell ref="L33:M33"/>
    <mergeCell ref="O33:Q33"/>
    <mergeCell ref="R33:S33"/>
    <mergeCell ref="B34:C34"/>
    <mergeCell ref="D34:K34"/>
    <mergeCell ref="L34:M34"/>
    <mergeCell ref="O34:Q34"/>
    <mergeCell ref="R34:S34"/>
    <mergeCell ref="B31:C31"/>
    <mergeCell ref="D31:K31"/>
    <mergeCell ref="L31:M31"/>
    <mergeCell ref="O31:Q31"/>
    <mergeCell ref="R31:S31"/>
    <mergeCell ref="B32:C32"/>
    <mergeCell ref="D32:K32"/>
    <mergeCell ref="L32:M32"/>
    <mergeCell ref="O32:Q32"/>
    <mergeCell ref="R32:S32"/>
    <mergeCell ref="B29:C29"/>
    <mergeCell ref="D29:K29"/>
    <mergeCell ref="L29:M29"/>
    <mergeCell ref="O29:Q29"/>
    <mergeCell ref="R29:S29"/>
    <mergeCell ref="B30:C30"/>
    <mergeCell ref="D30:K30"/>
    <mergeCell ref="L30:M30"/>
    <mergeCell ref="O30:Q30"/>
    <mergeCell ref="R30:S30"/>
    <mergeCell ref="B27:C27"/>
    <mergeCell ref="D27:K27"/>
    <mergeCell ref="L27:M27"/>
    <mergeCell ref="O27:Q27"/>
    <mergeCell ref="R27:S27"/>
    <mergeCell ref="B28:C28"/>
    <mergeCell ref="D28:K28"/>
    <mergeCell ref="L28:M28"/>
    <mergeCell ref="O28:Q28"/>
    <mergeCell ref="R28:S28"/>
    <mergeCell ref="B25:C25"/>
    <mergeCell ref="D25:K25"/>
    <mergeCell ref="L25:M25"/>
    <mergeCell ref="O25:Q25"/>
    <mergeCell ref="R25:S25"/>
    <mergeCell ref="B26:C26"/>
    <mergeCell ref="D26:K26"/>
    <mergeCell ref="L26:M26"/>
    <mergeCell ref="O26:Q26"/>
    <mergeCell ref="R26:S26"/>
    <mergeCell ref="B23:C23"/>
    <mergeCell ref="D23:K23"/>
    <mergeCell ref="L23:M23"/>
    <mergeCell ref="O23:Q23"/>
    <mergeCell ref="R23:S23"/>
    <mergeCell ref="B24:C24"/>
    <mergeCell ref="D24:K24"/>
    <mergeCell ref="L24:M24"/>
    <mergeCell ref="O24:Q24"/>
    <mergeCell ref="R24:S24"/>
    <mergeCell ref="B21:C21"/>
    <mergeCell ref="D21:K21"/>
    <mergeCell ref="L21:M21"/>
    <mergeCell ref="O21:Q21"/>
    <mergeCell ref="R21:S21"/>
    <mergeCell ref="B22:C22"/>
    <mergeCell ref="D22:K22"/>
    <mergeCell ref="L22:M22"/>
    <mergeCell ref="O22:Q22"/>
    <mergeCell ref="R22:S22"/>
    <mergeCell ref="N14:S14"/>
    <mergeCell ref="B15:S15"/>
    <mergeCell ref="B16:S16"/>
    <mergeCell ref="B19:C19"/>
    <mergeCell ref="D19:K19"/>
    <mergeCell ref="L19:M19"/>
    <mergeCell ref="O19:Q19"/>
    <mergeCell ref="R19:S19"/>
    <mergeCell ref="B20:C20"/>
    <mergeCell ref="D20:K20"/>
    <mergeCell ref="L20:M20"/>
    <mergeCell ref="O20:Q20"/>
    <mergeCell ref="R20:S20"/>
    <mergeCell ref="B43:K43"/>
    <mergeCell ref="B5:E5"/>
    <mergeCell ref="F5:K5"/>
    <mergeCell ref="L5:N5"/>
    <mergeCell ref="O5:S5"/>
    <mergeCell ref="B6:E6"/>
    <mergeCell ref="F6:K6"/>
    <mergeCell ref="L6:N6"/>
    <mergeCell ref="O6:S6"/>
    <mergeCell ref="B12:G12"/>
    <mergeCell ref="H12:M12"/>
    <mergeCell ref="N12:S12"/>
    <mergeCell ref="B13:G13"/>
    <mergeCell ref="H13:M13"/>
    <mergeCell ref="N13:S13"/>
    <mergeCell ref="B7:K7"/>
    <mergeCell ref="L7:S7"/>
    <mergeCell ref="B8:K8"/>
    <mergeCell ref="L8:S8"/>
    <mergeCell ref="B11:G11"/>
    <mergeCell ref="H11:M11"/>
    <mergeCell ref="N11:S11"/>
    <mergeCell ref="B14:G14"/>
    <mergeCell ref="H14:M14"/>
  </mergeCells>
  <conditionalFormatting sqref="B14">
    <cfRule type="expression" dxfId="19" priority="5">
      <formula>LEN(TRIM(B14))&gt;0</formula>
    </cfRule>
  </conditionalFormatting>
  <conditionalFormatting sqref="B8:K8">
    <cfRule type="expression" dxfId="18" priority="7">
      <formula>LEN(TRIM(B8))&gt;0</formula>
    </cfRule>
  </conditionalFormatting>
  <conditionalFormatting sqref="B6:S6">
    <cfRule type="expression" dxfId="17" priority="8">
      <formula>LEN(TRIM(B6))&gt;0</formula>
    </cfRule>
  </conditionalFormatting>
  <conditionalFormatting sqref="B12:S12">
    <cfRule type="expression" dxfId="16" priority="6">
      <formula>LEN(TRIM(B12))&gt;0</formula>
    </cfRule>
  </conditionalFormatting>
  <conditionalFormatting sqref="B16:S16">
    <cfRule type="expression" dxfId="15" priority="4">
      <formula>LEN(TRIM(B16))&gt;0</formula>
    </cfRule>
  </conditionalFormatting>
  <conditionalFormatting sqref="B20:S39">
    <cfRule type="expression" dxfId="14" priority="2">
      <formula>LEN(TRIM(B20))&gt;0</formula>
    </cfRule>
  </conditionalFormatting>
  <conditionalFormatting sqref="H14:S14">
    <cfRule type="expression" dxfId="13" priority="1">
      <formula>LEN(TRIM(H14))&gt;0</formula>
    </cfRule>
  </conditionalFormatting>
  <conditionalFormatting sqref="L8:S8">
    <cfRule type="cellIs" dxfId="12" priority="9" operator="lessThan">
      <formula>0</formula>
    </cfRule>
    <cfRule type="cellIs" dxfId="11" priority="10" operator="greaterThan">
      <formula>0</formula>
    </cfRule>
  </conditionalFormatting>
  <conditionalFormatting sqref="R41:S42">
    <cfRule type="expression" dxfId="10" priority="3">
      <formula>LEN(TRIM(R41))&gt;0</formula>
    </cfRule>
  </conditionalFormatting>
  <dataValidations count="20">
    <dataValidation type="list" allowBlank="1" showInputMessage="1" showErrorMessage="1" sqref="D39:K39" xr:uid="{11605B69-D935-4F39-9997-E8FD6530E58A}">
      <formula1>$AU$2:$AU$48</formula1>
    </dataValidation>
    <dataValidation type="list" allowBlank="1" showInputMessage="1" showErrorMessage="1" sqref="D38:K38" xr:uid="{28D63905-BAB4-47C3-9BAB-C4573D6F553B}">
      <formula1>$AT$2:$AT$48</formula1>
    </dataValidation>
    <dataValidation type="list" allowBlank="1" showInputMessage="1" showErrorMessage="1" sqref="D37:K37" xr:uid="{1AD34A0D-F3B0-4214-BCA7-34F3FEEE04C6}">
      <formula1>$AS$2:$AS$48</formula1>
    </dataValidation>
    <dataValidation type="list" allowBlank="1" showInputMessage="1" showErrorMessage="1" sqref="D36:K36" xr:uid="{63A412EA-C69F-4CAA-AC06-B74CA6541213}">
      <formula1>$AR$2:$AR$48</formula1>
    </dataValidation>
    <dataValidation type="list" allowBlank="1" showInputMessage="1" showErrorMessage="1" sqref="D35:K35" xr:uid="{AECEFA7E-D8A4-42EB-846B-FC274BCC3087}">
      <formula1>$AQ$2:$AQ$48</formula1>
    </dataValidation>
    <dataValidation type="list" allowBlank="1" showInputMessage="1" showErrorMessage="1" sqref="D34:K34" xr:uid="{3D5B8AF6-2472-4D6C-A81A-4097DB384109}">
      <formula1>$AP$2:$AP$48</formula1>
    </dataValidation>
    <dataValidation type="list" allowBlank="1" showInputMessage="1" showErrorMessage="1" sqref="D33:K33" xr:uid="{5874FC24-83B3-4FA8-9129-992880505C2F}">
      <formula1>$AO$2:$AO$48</formula1>
    </dataValidation>
    <dataValidation type="list" allowBlank="1" showInputMessage="1" showErrorMessage="1" sqref="D32:K32" xr:uid="{69FE0188-31FD-4138-A2D2-FCF9E7D3D296}">
      <formula1>$AN$2:$AN$48</formula1>
    </dataValidation>
    <dataValidation type="list" allowBlank="1" showInputMessage="1" showErrorMessage="1" sqref="D31:K31" xr:uid="{E17628B8-BA97-4F4B-82EF-EFC691832E51}">
      <formula1>$AM$2:$AM$48</formula1>
    </dataValidation>
    <dataValidation type="list" allowBlank="1" showInputMessage="1" showErrorMessage="1" sqref="D30:K30" xr:uid="{1A3A79B1-553A-4F0B-BA1C-B0F7BFDADC57}">
      <formula1>$AL$2:$AL$48</formula1>
    </dataValidation>
    <dataValidation type="list" allowBlank="1" showInputMessage="1" showErrorMessage="1" sqref="D29:K29" xr:uid="{00063B6C-34A3-461A-AC99-DBD9073DC4A2}">
      <formula1>$AK$2:$AK$48</formula1>
    </dataValidation>
    <dataValidation type="list" allowBlank="1" showInputMessage="1" showErrorMessage="1" sqref="D28:K28" xr:uid="{5CAB6FB5-1B5D-451B-9994-555116196AF7}">
      <formula1>$AJ$2:$AJ$48</formula1>
    </dataValidation>
    <dataValidation type="list" allowBlank="1" showInputMessage="1" showErrorMessage="1" sqref="D27:K27" xr:uid="{3BE932CC-085A-45C2-AA7B-8DFFD8D6B42A}">
      <formula1>$AI$2:$AI$48</formula1>
    </dataValidation>
    <dataValidation type="list" allowBlank="1" showInputMessage="1" showErrorMessage="1" sqref="D26:K26" xr:uid="{58799BAD-6212-49A7-9795-651582278DCC}">
      <formula1>$AH$2:$AH$48</formula1>
    </dataValidation>
    <dataValidation type="list" allowBlank="1" showInputMessage="1" showErrorMessage="1" sqref="D25:K25" xr:uid="{E42BCD2B-8856-4444-A934-15F1A7E7C5CB}">
      <formula1>$AG$2:$AG$48</formula1>
    </dataValidation>
    <dataValidation type="list" allowBlank="1" showInputMessage="1" showErrorMessage="1" sqref="D24:K24" xr:uid="{8ED70104-8D66-483F-8D59-FEEF96619CF3}">
      <formula1>$AF$2:$AF$48</formula1>
    </dataValidation>
    <dataValidation type="list" allowBlank="1" showInputMessage="1" showErrorMessage="1" sqref="D23:K23" xr:uid="{AA06A8D0-3425-4D0F-9637-2F2645208293}">
      <formula1>$AE$2:$AE$48</formula1>
    </dataValidation>
    <dataValidation type="list" allowBlank="1" showInputMessage="1" showErrorMessage="1" sqref="D22:K22" xr:uid="{78B16F98-F393-4AE6-9AE2-2699D81DDF52}">
      <formula1>$AD$2:$AD$48</formula1>
    </dataValidation>
    <dataValidation type="list" allowBlank="1" showInputMessage="1" showErrorMessage="1" sqref="D21:K21" xr:uid="{3C6DD842-4DEC-458F-A3E2-F7E623909A35}">
      <formula1>$AC$2:$AC$48</formula1>
    </dataValidation>
    <dataValidation type="list" allowBlank="1" showInputMessage="1" showErrorMessage="1" sqref="D20:K20" xr:uid="{F3A51A63-F7AD-4499-95F9-71D12FCA2EC5}">
      <formula1>$AB$2:$AB$48</formula1>
    </dataValidation>
  </dataValidations>
  <pageMargins left="0.7" right="0.7" top="0.75" bottom="0.75" header="0.3" footer="0.3"/>
  <headerFooter>
    <oddHeader>&amp;C&amp;"Aptos"&amp;10&amp;K000000 Unclassified-Non classifié&amp;1#_x000D_</oddHeader>
    <oddFooter>&amp;C_x000D_&amp;1#&amp;"Aptos"&amp;10&amp;K000000 Unclassified-Non classifié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E94FCF-8E85-4E13-8D14-E1860DC9B03E}">
          <x14:formula1>
            <xm:f>'New RRAP Items'!$G$2:$G$4</xm:f>
          </x14:formula1>
          <xm:sqref>R41:S42</xm:sqref>
        </x14:dataValidation>
        <x14:dataValidation type="list" allowBlank="1" showInputMessage="1" showErrorMessage="1" xr:uid="{C26398DF-D91D-43B7-B193-AEDC7A630F4F}">
          <x14:formula1>
            <xm:f>'New RRAP Items'!$G$2:$G$3</xm:f>
          </x14:formula1>
          <xm:sqref>N20:N39 N14:S14</xm:sqref>
        </x14:dataValidation>
        <x14:dataValidation type="list" allowBlank="1" showInputMessage="1" showErrorMessage="1" xr:uid="{9D92EBBA-4894-4EBD-9909-AE93750C07A6}">
          <x14:formula1>
            <xm:f>'New RRAP Items'!$L$2:$L$5</xm:f>
          </x14:formula1>
          <xm:sqref>H14:M14</xm:sqref>
        </x14:dataValidation>
        <x14:dataValidation type="list" allowBlank="1" showInputMessage="1" showErrorMessage="1" xr:uid="{F32D1549-5159-4A5A-8825-22B61E912CE7}">
          <x14:formula1>
            <xm:f>'New RRAP Items'!$H$2:$H$6</xm:f>
          </x14:formula1>
          <xm:sqref>N12:S12</xm:sqref>
        </x14:dataValidation>
        <x14:dataValidation type="list" allowBlank="1" showInputMessage="1" showErrorMessage="1" xr:uid="{903E5FD2-5AF7-45F1-B595-C523D8A19F4B}">
          <x14:formula1>
            <xm:f>'New RRAP Items'!$J$2:$J$3</xm:f>
          </x14:formula1>
          <xm:sqref>H12:M12</xm:sqref>
        </x14:dataValidation>
        <x14:dataValidation type="list" allowBlank="1" showInputMessage="1" showErrorMessage="1" xr:uid="{B29BA66B-CBA8-46FD-9864-760181490BCA}">
          <x14:formula1>
            <xm:f>'New RRAP Items'!$E$3:$E$11</xm:f>
          </x14:formula1>
          <xm:sqref>B20:C39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80CB2-D597-4369-8BA5-EFA28C0C59C4}">
  <sheetPr>
    <pageSetUpPr autoPageBreaks="0"/>
  </sheetPr>
  <dimension ref="B2:AU112"/>
  <sheetViews>
    <sheetView showGridLines="0" zoomScale="80" zoomScaleNormal="80" workbookViewId="0">
      <selection activeCell="D20" sqref="D20:K20"/>
    </sheetView>
  </sheetViews>
  <sheetFormatPr defaultColWidth="8.77734375" defaultRowHeight="14.4" outlineLevelRow="1" x14ac:dyDescent="0.3"/>
  <cols>
    <col min="1" max="1" width="4.77734375" style="37" customWidth="1"/>
    <col min="2" max="4" width="8.77734375" style="37"/>
    <col min="5" max="5" width="14" style="37" customWidth="1"/>
    <col min="6" max="6" width="4.44140625" style="37" customWidth="1"/>
    <col min="7" max="7" width="12" style="37" customWidth="1"/>
    <col min="8" max="9" width="8.77734375" style="37"/>
    <col min="10" max="10" width="3.6640625" style="37" customWidth="1"/>
    <col min="11" max="11" width="4.33203125" style="37" customWidth="1"/>
    <col min="12" max="12" width="19.6640625" style="37" customWidth="1"/>
    <col min="13" max="13" width="14.21875" style="37" customWidth="1"/>
    <col min="14" max="14" width="14.33203125" style="37" customWidth="1"/>
    <col min="15" max="15" width="8.77734375" style="37"/>
    <col min="16" max="16" width="3.44140625" style="37" customWidth="1"/>
    <col min="17" max="17" width="15.33203125" style="37" customWidth="1"/>
    <col min="18" max="18" width="8.77734375" style="37"/>
    <col min="19" max="19" width="31.6640625" style="37" customWidth="1"/>
    <col min="20" max="24" width="8.77734375" style="37"/>
    <col min="25" max="25" width="8.77734375" style="37" customWidth="1"/>
    <col min="26" max="31" width="8.77734375" style="37" hidden="1" customWidth="1"/>
    <col min="32" max="47" width="8.6640625" style="37" hidden="1" customWidth="1"/>
    <col min="48" max="16384" width="8.77734375" style="37"/>
  </cols>
  <sheetData>
    <row r="2" spans="2:19" ht="78" customHeight="1" x14ac:dyDescent="0.6">
      <c r="B2" s="41" t="s">
        <v>214</v>
      </c>
    </row>
    <row r="3" spans="2:19" s="38" customFormat="1" ht="6.45" customHeight="1" x14ac:dyDescent="0.3"/>
    <row r="5" spans="2:19" ht="15.6" x14ac:dyDescent="0.3">
      <c r="B5" s="84" t="s">
        <v>197</v>
      </c>
      <c r="C5" s="85"/>
      <c r="D5" s="85"/>
      <c r="E5" s="86"/>
      <c r="F5" s="79" t="s">
        <v>198</v>
      </c>
      <c r="G5" s="79"/>
      <c r="H5" s="79"/>
      <c r="I5" s="79"/>
      <c r="J5" s="79"/>
      <c r="K5" s="79"/>
      <c r="L5" s="79" t="s">
        <v>199</v>
      </c>
      <c r="M5" s="79"/>
      <c r="N5" s="79"/>
      <c r="O5" s="79" t="s">
        <v>200</v>
      </c>
      <c r="P5" s="79"/>
      <c r="Q5" s="79"/>
      <c r="R5" s="79"/>
      <c r="S5" s="79"/>
    </row>
    <row r="6" spans="2:19" ht="21" customHeight="1" x14ac:dyDescent="0.3">
      <c r="B6" s="106">
        <f>'Priority 1 Unit'!B6</f>
        <v>0</v>
      </c>
      <c r="C6" s="106"/>
      <c r="D6" s="106"/>
      <c r="E6" s="106"/>
      <c r="F6" s="106">
        <f>'Priority 1 Unit'!F6</f>
        <v>0</v>
      </c>
      <c r="G6" s="106"/>
      <c r="H6" s="107"/>
      <c r="I6" s="106"/>
      <c r="J6" s="106"/>
      <c r="K6" s="106"/>
      <c r="L6" s="106">
        <f>'Priority 1 Unit'!L6</f>
        <v>0</v>
      </c>
      <c r="M6" s="106"/>
      <c r="N6" s="107"/>
      <c r="O6" s="108">
        <f>'Priority 1 Unit'!O6</f>
        <v>0</v>
      </c>
      <c r="P6" s="109"/>
      <c r="Q6" s="109"/>
      <c r="R6" s="109"/>
      <c r="S6" s="109"/>
    </row>
    <row r="7" spans="2:19" ht="15.45" customHeight="1" x14ac:dyDescent="0.3">
      <c r="B7" s="70" t="s">
        <v>201</v>
      </c>
      <c r="C7" s="70"/>
      <c r="D7" s="70"/>
      <c r="E7" s="70"/>
      <c r="F7" s="70"/>
      <c r="G7" s="70"/>
      <c r="H7" s="70"/>
      <c r="I7" s="70"/>
      <c r="J7" s="70"/>
      <c r="K7" s="70"/>
      <c r="L7" s="70" t="s">
        <v>0</v>
      </c>
      <c r="M7" s="70"/>
      <c r="N7" s="70"/>
      <c r="O7" s="70"/>
      <c r="P7" s="70"/>
      <c r="Q7" s="70"/>
      <c r="R7" s="70"/>
      <c r="S7" s="70"/>
    </row>
    <row r="8" spans="2:19" ht="24.45" customHeight="1" x14ac:dyDescent="0.3">
      <c r="B8" s="103">
        <f>'Priority 1 Unit'!B8</f>
        <v>0</v>
      </c>
      <c r="C8" s="104"/>
      <c r="D8" s="104"/>
      <c r="E8" s="104"/>
      <c r="F8" s="104"/>
      <c r="G8" s="104"/>
      <c r="H8" s="104"/>
      <c r="I8" s="104"/>
      <c r="J8" s="104"/>
      <c r="K8" s="105"/>
      <c r="L8" s="90">
        <f>'Priority 1 Unit'!L8</f>
        <v>0</v>
      </c>
      <c r="M8" s="91"/>
      <c r="N8" s="91"/>
      <c r="O8" s="91"/>
      <c r="P8" s="91"/>
      <c r="Q8" s="91"/>
      <c r="R8" s="91"/>
      <c r="S8" s="92"/>
    </row>
    <row r="9" spans="2:19" ht="15.6" x14ac:dyDescent="0.3">
      <c r="B9" s="44"/>
      <c r="C9" s="44"/>
      <c r="D9" s="44"/>
      <c r="E9" s="44"/>
      <c r="F9" s="44"/>
      <c r="G9" s="44"/>
      <c r="H9" s="45"/>
      <c r="I9" s="45"/>
      <c r="J9" s="45"/>
      <c r="K9" s="45"/>
      <c r="L9" s="45"/>
      <c r="M9" s="45"/>
      <c r="N9" s="44"/>
      <c r="O9" s="44"/>
      <c r="P9" s="44"/>
      <c r="Q9" s="44"/>
      <c r="R9" s="44"/>
      <c r="S9" s="44"/>
    </row>
    <row r="10" spans="2:19" ht="43.05" customHeight="1" x14ac:dyDescent="0.4">
      <c r="B10" s="42" t="s">
        <v>1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</row>
    <row r="11" spans="2:19" ht="15.6" x14ac:dyDescent="0.3">
      <c r="B11" s="70" t="s">
        <v>202</v>
      </c>
      <c r="C11" s="70"/>
      <c r="D11" s="70"/>
      <c r="E11" s="70"/>
      <c r="F11" s="70"/>
      <c r="G11" s="70"/>
      <c r="H11" s="70" t="s">
        <v>203</v>
      </c>
      <c r="I11" s="70"/>
      <c r="J11" s="70"/>
      <c r="K11" s="70"/>
      <c r="L11" s="70"/>
      <c r="M11" s="70"/>
      <c r="N11" s="70" t="s">
        <v>204</v>
      </c>
      <c r="O11" s="70"/>
      <c r="P11" s="70"/>
      <c r="Q11" s="70"/>
      <c r="R11" s="70"/>
      <c r="S11" s="70"/>
    </row>
    <row r="12" spans="2:19" ht="23.55" customHeight="1" x14ac:dyDescent="0.3">
      <c r="B12" s="62"/>
      <c r="C12" s="63"/>
      <c r="D12" s="63"/>
      <c r="E12" s="63"/>
      <c r="F12" s="63"/>
      <c r="G12" s="63"/>
      <c r="H12" s="62"/>
      <c r="I12" s="63"/>
      <c r="J12" s="63"/>
      <c r="K12" s="63"/>
      <c r="L12" s="63"/>
      <c r="M12" s="63"/>
      <c r="N12" s="62"/>
      <c r="O12" s="63"/>
      <c r="P12" s="63"/>
      <c r="Q12" s="63"/>
      <c r="R12" s="63"/>
      <c r="S12" s="63"/>
    </row>
    <row r="13" spans="2:19" ht="28.05" customHeight="1" x14ac:dyDescent="0.3">
      <c r="B13" s="64" t="s">
        <v>205</v>
      </c>
      <c r="C13" s="65"/>
      <c r="D13" s="65"/>
      <c r="E13" s="65"/>
      <c r="F13" s="65"/>
      <c r="G13" s="66"/>
      <c r="H13" s="61" t="s">
        <v>206</v>
      </c>
      <c r="I13" s="61"/>
      <c r="J13" s="61"/>
      <c r="K13" s="61"/>
      <c r="L13" s="61"/>
      <c r="M13" s="61"/>
      <c r="N13" s="61" t="s">
        <v>207</v>
      </c>
      <c r="O13" s="61"/>
      <c r="P13" s="61"/>
      <c r="Q13" s="61"/>
      <c r="R13" s="61"/>
      <c r="S13" s="61"/>
    </row>
    <row r="14" spans="2:19" ht="22.95" customHeight="1" x14ac:dyDescent="0.3">
      <c r="B14" s="67"/>
      <c r="C14" s="68"/>
      <c r="D14" s="68"/>
      <c r="E14" s="68"/>
      <c r="F14" s="68"/>
      <c r="G14" s="69"/>
      <c r="H14" s="62"/>
      <c r="I14" s="63"/>
      <c r="J14" s="63"/>
      <c r="K14" s="63"/>
      <c r="L14" s="63"/>
      <c r="M14" s="63"/>
      <c r="N14" s="62"/>
      <c r="O14" s="63"/>
      <c r="P14" s="63"/>
      <c r="Q14" s="63"/>
      <c r="R14" s="63"/>
      <c r="S14" s="63"/>
    </row>
    <row r="15" spans="2:19" ht="15.6" x14ac:dyDescent="0.3">
      <c r="B15" s="70" t="s">
        <v>2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</row>
    <row r="16" spans="2:19" ht="30" customHeight="1" x14ac:dyDescent="0.3">
      <c r="B16" s="62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</row>
    <row r="17" spans="2:47" ht="6.45" customHeight="1" x14ac:dyDescent="0.3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2:47" ht="52.05" customHeight="1" x14ac:dyDescent="0.4">
      <c r="B18" s="42" t="s">
        <v>3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</row>
    <row r="19" spans="2:47" ht="61.05" customHeight="1" x14ac:dyDescent="0.3">
      <c r="B19" s="97" t="s">
        <v>208</v>
      </c>
      <c r="C19" s="97"/>
      <c r="D19" s="93" t="s">
        <v>209</v>
      </c>
      <c r="E19" s="93"/>
      <c r="F19" s="93"/>
      <c r="G19" s="93"/>
      <c r="H19" s="93"/>
      <c r="I19" s="93"/>
      <c r="J19" s="93"/>
      <c r="K19" s="93"/>
      <c r="L19" s="93" t="s">
        <v>4</v>
      </c>
      <c r="M19" s="93"/>
      <c r="N19" s="43" t="s">
        <v>5</v>
      </c>
      <c r="O19" s="94" t="s">
        <v>213</v>
      </c>
      <c r="P19" s="95"/>
      <c r="Q19" s="96"/>
      <c r="R19" s="93" t="s">
        <v>210</v>
      </c>
      <c r="S19" s="93"/>
      <c r="AB19" s="39" cm="1">
        <f t="array" ref="AB19">IFERROR(INDEX('New RRAP Items'!$B$2:$B$503,SMALL(IF('New RRAP Items'!$A$2:$A$503=$B$20,ROW('New RRAP Items'!$A$2:$A$503)-ROW('New RRAP Items'!$A$2)+1),ROW(A1))),"")</f>
        <v>0</v>
      </c>
      <c r="AC19" s="39" cm="1">
        <f t="array" ref="AC19">IFERROR(INDEX('New RRAP Items'!$B$2:$B$503,SMALL(IF('New RRAP Items'!$A$2:$A$503=$B$21,ROW('New RRAP Items'!$A$2:$A$503)-ROW('New RRAP Items'!$A$2)+1),ROW(B1))),"")</f>
        <v>0</v>
      </c>
      <c r="AD19" s="39" cm="1">
        <f t="array" ref="AD19">IFERROR(INDEX('New RRAP Items'!$B$2:$B$503,SMALL(IF('New RRAP Items'!$A$2:$A$503=$B$22,ROW('New RRAP Items'!$A$2:$A$503)-ROW('New RRAP Items'!$A$2)+1),ROW(C1))),"")</f>
        <v>0</v>
      </c>
      <c r="AE19" s="39" cm="1">
        <f t="array" ref="AE19">IFERROR(INDEX('New RRAP Items'!$B$2:$B$503,SMALL(IF('New RRAP Items'!$A$2:$A$503=$B$23,ROW('New RRAP Items'!$A$2:$A$503)-ROW('New RRAP Items'!$A$2)+1),ROW(D1))),"")</f>
        <v>0</v>
      </c>
      <c r="AF19" s="39" cm="1">
        <f t="array" ref="AF19">IFERROR(INDEX('New RRAP Items'!$B$2:$B$503,SMALL(IF('New RRAP Items'!$A$2:$A$503=$B$24,ROW('New RRAP Items'!$A$2:$A$503)-ROW('New RRAP Items'!$A$2)+1),ROW(E1))),"")</f>
        <v>0</v>
      </c>
      <c r="AG19" s="39" cm="1">
        <f t="array" ref="AG19">IFERROR(INDEX('New RRAP Items'!$B$2:$B$503,SMALL(IF('New RRAP Items'!$A$2:$A$503=$B$25,ROW('New RRAP Items'!$A$2:$A$503)-ROW('New RRAP Items'!$A$2)+1),ROW(F1))),"")</f>
        <v>0</v>
      </c>
      <c r="AH19" s="39" cm="1">
        <f t="array" ref="AH19">IFERROR(INDEX('New RRAP Items'!$B$2:$B$503,SMALL(IF('New RRAP Items'!$A$2:$A$503=$B$26,ROW('New RRAP Items'!$A$2:$A$503)-ROW('New RRAP Items'!$A$2)+1),ROW(G1))),"")</f>
        <v>0</v>
      </c>
      <c r="AI19" s="39" cm="1">
        <f t="array" ref="AI19">IFERROR(INDEX('New RRAP Items'!$B$2:$B$503,SMALL(IF('New RRAP Items'!$A$2:$A$503=$B$27,ROW('New RRAP Items'!$A$2:$A$503)-ROW('New RRAP Items'!$A$2)+1),ROW(H1))),"")</f>
        <v>0</v>
      </c>
      <c r="AJ19" s="39" cm="1">
        <f t="array" ref="AJ19">IFERROR(INDEX('New RRAP Items'!$B$2:$B$503,SMALL(IF('New RRAP Items'!$A$2:$A$503=$B$28,ROW('New RRAP Items'!$A$2:$A$503)-ROW('New RRAP Items'!$A$2)+1),ROW(I1))),"")</f>
        <v>0</v>
      </c>
      <c r="AK19" s="39" cm="1">
        <f t="array" ref="AK19">IFERROR(INDEX('New RRAP Items'!$B$2:$B$503,SMALL(IF('New RRAP Items'!$A$2:$A$503=$B$29,ROW('New RRAP Items'!$A$2:$A$503)-ROW('New RRAP Items'!$A$2)+1),ROW(J1))),"")</f>
        <v>0</v>
      </c>
      <c r="AL19" s="39" cm="1">
        <f t="array" ref="AL19">IFERROR(INDEX('New RRAP Items'!$B$2:$B$503,SMALL(IF('New RRAP Items'!$A$2:$A$503=$B$30,ROW('New RRAP Items'!$A$2:$A$503)-ROW('New RRAP Items'!$A$2)+1),ROW(K1))),"")</f>
        <v>0</v>
      </c>
      <c r="AM19" s="39" cm="1">
        <f t="array" ref="AM19">IFERROR(INDEX('New RRAP Items'!$B$2:$B$503,SMALL(IF('New RRAP Items'!$A$2:$A$503=$B$31,ROW('New RRAP Items'!$A$2:$A$503)-ROW('New RRAP Items'!$A$2)+1),ROW(L1))),"")</f>
        <v>0</v>
      </c>
      <c r="AN19" s="39" cm="1">
        <f t="array" ref="AN19">IFERROR(INDEX('New RRAP Items'!$B$2:$B$503,SMALL(IF('New RRAP Items'!$A$2:$A$503=$B$32,ROW('New RRAP Items'!$A$2:$A$503)-ROW('New RRAP Items'!$A$2)+1),ROW(M1))),"")</f>
        <v>0</v>
      </c>
      <c r="AO19" s="39" cm="1">
        <f t="array" ref="AO19">IFERROR(INDEX('New RRAP Items'!$B$2:$B$503,SMALL(IF('New RRAP Items'!$A$2:$A$503=$B$33,ROW('New RRAP Items'!$A$2:$A$503)-ROW('New RRAP Items'!$A$2)+1),ROW(N1))),"")</f>
        <v>0</v>
      </c>
      <c r="AP19" s="39" cm="1">
        <f t="array" ref="AP19">IFERROR(INDEX('New RRAP Items'!$B$2:$B$503,SMALL(IF('New RRAP Items'!$A$2:$A$503=$B$34,ROW('New RRAP Items'!$A$2:$A$503)-ROW('New RRAP Items'!$A$2)+1),ROW(O1))),"")</f>
        <v>0</v>
      </c>
      <c r="AQ19" s="39" cm="1">
        <f t="array" ref="AQ19">IFERROR(INDEX('New RRAP Items'!$B$2:$B$503,SMALL(IF('New RRAP Items'!$A$2:$A$503=$B$35,ROW('New RRAP Items'!$A$2:$A$503)-ROW('New RRAP Items'!$A$2)+1),ROW(P1))),"")</f>
        <v>0</v>
      </c>
      <c r="AR19" s="39" cm="1">
        <f t="array" ref="AR19">IFERROR(INDEX('New RRAP Items'!$B$2:$B$503,SMALL(IF('New RRAP Items'!$A$2:$A$503=$B$36,ROW('New RRAP Items'!$A$2:$A$503)-ROW('New RRAP Items'!$A$2)+1),ROW(Q1))),"")</f>
        <v>0</v>
      </c>
      <c r="AS19" s="39" cm="1">
        <f t="array" ref="AS19">IFERROR(INDEX('New RRAP Items'!$B$2:$B$503,SMALL(IF('New RRAP Items'!$A$2:$A$503=$B$37,ROW('New RRAP Items'!$A$2:$A$503)-ROW('New RRAP Items'!$A$2)+1),ROW(R1))),"")</f>
        <v>0</v>
      </c>
      <c r="AT19" s="39" cm="1">
        <f t="array" ref="AT19">IFERROR(INDEX('New RRAP Items'!$B$2:$B$503,SMALL(IF('New RRAP Items'!$A$2:$A$503=$B$38,ROW('New RRAP Items'!$A$2:$A$503)-ROW('New RRAP Items'!$A$2)+1),ROW(S1))),"")</f>
        <v>0</v>
      </c>
      <c r="AU19" s="39" cm="1">
        <f t="array" ref="AU19">IFERROR(INDEX('New RRAP Items'!$B$2:$B$503,SMALL(IF('New RRAP Items'!$A$2:$A$503=$B$39,ROW('New RRAP Items'!$A$2:$A$503)-ROW('New RRAP Items'!$A$2)+1),ROW(T1))),"")</f>
        <v>0</v>
      </c>
    </row>
    <row r="20" spans="2:47" ht="25.2" customHeight="1" x14ac:dyDescent="0.3">
      <c r="B20" s="54"/>
      <c r="C20" s="55"/>
      <c r="D20" s="52"/>
      <c r="E20" s="56"/>
      <c r="F20" s="56"/>
      <c r="G20" s="56"/>
      <c r="H20" s="56"/>
      <c r="I20" s="56"/>
      <c r="J20" s="56"/>
      <c r="K20" s="57"/>
      <c r="L20" s="76"/>
      <c r="M20" s="57"/>
      <c r="N20" s="46"/>
      <c r="O20" s="76"/>
      <c r="P20" s="56"/>
      <c r="Q20" s="57"/>
      <c r="R20" s="77"/>
      <c r="S20" s="78"/>
      <c r="Z20" s="37">
        <f>B20</f>
        <v>0</v>
      </c>
      <c r="AA20" s="37" t="str">
        <f>Z20 &amp; "♦"</f>
        <v>0♦</v>
      </c>
      <c r="AB20" s="39" cm="1">
        <f t="array" ref="AB20">IFERROR(INDEX('New RRAP Items'!$B$2:$B$503,SMALL(IF('New RRAP Items'!$A$2:$A$503=$B$20,ROW('New RRAP Items'!$A$2:$A$503)-ROW('New RRAP Items'!$A$2)+1),ROW(A2))),"")</f>
        <v>0</v>
      </c>
      <c r="AC20" s="39" cm="1">
        <f t="array" ref="AC20">IFERROR(INDEX('New RRAP Items'!$B$2:$B$503,SMALL(IF('New RRAP Items'!$A$2:$A$503=$B$21,ROW('New RRAP Items'!$A$2:$A$503)-ROW('New RRAP Items'!$A$2)+1),ROW(B2))),"")</f>
        <v>0</v>
      </c>
      <c r="AD20" s="39" cm="1">
        <f t="array" ref="AD20">IFERROR(INDEX('New RRAP Items'!$B$2:$B$503,SMALL(IF('New RRAP Items'!$A$2:$A$503=$B$22,ROW('New RRAP Items'!$A$2:$A$503)-ROW('New RRAP Items'!$A$2)+1),ROW(C2))),"")</f>
        <v>0</v>
      </c>
      <c r="AE20" s="39" cm="1">
        <f t="array" ref="AE20">IFERROR(INDEX('New RRAP Items'!$B$2:$B$503,SMALL(IF('New RRAP Items'!$A$2:$A$503=$B$23,ROW('New RRAP Items'!$A$2:$A$503)-ROW('New RRAP Items'!$A$2)+1),ROW(D2))),"")</f>
        <v>0</v>
      </c>
      <c r="AF20" s="39" cm="1">
        <f t="array" ref="AF20">IFERROR(INDEX('New RRAP Items'!$B$2:$B$503,SMALL(IF('New RRAP Items'!$A$2:$A$503=$B$24,ROW('New RRAP Items'!$A$2:$A$503)-ROW('New RRAP Items'!$A$2)+1),ROW(E2))),"")</f>
        <v>0</v>
      </c>
      <c r="AG20" s="39" cm="1">
        <f t="array" ref="AG20">IFERROR(INDEX('New RRAP Items'!$B$2:$B$503,SMALL(IF('New RRAP Items'!$A$2:$A$503=$B$25,ROW('New RRAP Items'!$A$2:$A$503)-ROW('New RRAP Items'!$A$2)+1),ROW(F2))),"")</f>
        <v>0</v>
      </c>
      <c r="AH20" s="39" cm="1">
        <f t="array" ref="AH20">IFERROR(INDEX('New RRAP Items'!$B$2:$B$503,SMALL(IF('New RRAP Items'!$A$2:$A$503=$B$26,ROW('New RRAP Items'!$A$2:$A$503)-ROW('New RRAP Items'!$A$2)+1),ROW(G2))),"")</f>
        <v>0</v>
      </c>
      <c r="AI20" s="39" cm="1">
        <f t="array" ref="AI20">IFERROR(INDEX('New RRAP Items'!$B$2:$B$503,SMALL(IF('New RRAP Items'!$A$2:$A$503=$B$27,ROW('New RRAP Items'!$A$2:$A$503)-ROW('New RRAP Items'!$A$2)+1),ROW(H2))),"")</f>
        <v>0</v>
      </c>
      <c r="AJ20" s="39" cm="1">
        <f t="array" ref="AJ20">IFERROR(INDEX('New RRAP Items'!$B$2:$B$503,SMALL(IF('New RRAP Items'!$A$2:$A$503=$B$28,ROW('New RRAP Items'!$A$2:$A$503)-ROW('New RRAP Items'!$A$2)+1),ROW(I2))),"")</f>
        <v>0</v>
      </c>
      <c r="AK20" s="39" cm="1">
        <f t="array" ref="AK20">IFERROR(INDEX('New RRAP Items'!$B$2:$B$503,SMALL(IF('New RRAP Items'!$A$2:$A$503=$B$29,ROW('New RRAP Items'!$A$2:$A$503)-ROW('New RRAP Items'!$A$2)+1),ROW(J2))),"")</f>
        <v>0</v>
      </c>
      <c r="AL20" s="39" cm="1">
        <f t="array" ref="AL20">IFERROR(INDEX('New RRAP Items'!$B$2:$B$503,SMALL(IF('New RRAP Items'!$A$2:$A$503=$B$30,ROW('New RRAP Items'!$A$2:$A$503)-ROW('New RRAP Items'!$A$2)+1),ROW(K2))),"")</f>
        <v>0</v>
      </c>
      <c r="AM20" s="39" cm="1">
        <f t="array" ref="AM20">IFERROR(INDEX('New RRAP Items'!$B$2:$B$503,SMALL(IF('New RRAP Items'!$A$2:$A$503=$B$31,ROW('New RRAP Items'!$A$2:$A$503)-ROW('New RRAP Items'!$A$2)+1),ROW(L2))),"")</f>
        <v>0</v>
      </c>
      <c r="AN20" s="39" cm="1">
        <f t="array" ref="AN20">IFERROR(INDEX('New RRAP Items'!$B$2:$B$503,SMALL(IF('New RRAP Items'!$A$2:$A$503=$B$32,ROW('New RRAP Items'!$A$2:$A$503)-ROW('New RRAP Items'!$A$2)+1),ROW(M2))),"")</f>
        <v>0</v>
      </c>
      <c r="AO20" s="39" cm="1">
        <f t="array" ref="AO20">IFERROR(INDEX('New RRAP Items'!$B$2:$B$503,SMALL(IF('New RRAP Items'!$A$2:$A$503=$B$33,ROW('New RRAP Items'!$A$2:$A$503)-ROW('New RRAP Items'!$A$2)+1),ROW(N2))),"")</f>
        <v>0</v>
      </c>
      <c r="AP20" s="39" cm="1">
        <f t="array" ref="AP20">IFERROR(INDEX('New RRAP Items'!$B$2:$B$503,SMALL(IF('New RRAP Items'!$A$2:$A$503=$B$34,ROW('New RRAP Items'!$A$2:$A$503)-ROW('New RRAP Items'!$A$2)+1),ROW(O2))),"")</f>
        <v>0</v>
      </c>
      <c r="AQ20" s="39" cm="1">
        <f t="array" ref="AQ20">IFERROR(INDEX('New RRAP Items'!$B$2:$B$503,SMALL(IF('New RRAP Items'!$A$2:$A$503=$B$35,ROW('New RRAP Items'!$A$2:$A$503)-ROW('New RRAP Items'!$A$2)+1),ROW(P2))),"")</f>
        <v>0</v>
      </c>
      <c r="AR20" s="39" cm="1">
        <f t="array" ref="AR20">IFERROR(INDEX('New RRAP Items'!$B$2:$B$503,SMALL(IF('New RRAP Items'!$A$2:$A$503=$B$36,ROW('New RRAP Items'!$A$2:$A$503)-ROW('New RRAP Items'!$A$2)+1),ROW(Q2))),"")</f>
        <v>0</v>
      </c>
      <c r="AS20" s="39" cm="1">
        <f t="array" ref="AS20">IFERROR(INDEX('New RRAP Items'!$B$2:$B$503,SMALL(IF('New RRAP Items'!$A$2:$A$503=$B$37,ROW('New RRAP Items'!$A$2:$A$503)-ROW('New RRAP Items'!$A$2)+1),ROW(R2))),"")</f>
        <v>0</v>
      </c>
      <c r="AT20" s="39" cm="1">
        <f t="array" ref="AT20">IFERROR(INDEX('New RRAP Items'!$B$2:$B$503,SMALL(IF('New RRAP Items'!$A$2:$A$503=$B$38,ROW('New RRAP Items'!$A$2:$A$503)-ROW('New RRAP Items'!$A$2)+1),ROW(S2))),"")</f>
        <v>0</v>
      </c>
      <c r="AU20" s="39" cm="1">
        <f t="array" ref="AU20">IFERROR(INDEX('New RRAP Items'!$B$2:$B$503,SMALL(IF('New RRAP Items'!$A$2:$A$503=$B$39,ROW('New RRAP Items'!$A$2:$A$503)-ROW('New RRAP Items'!$A$2)+1),ROW(T2))),"")</f>
        <v>0</v>
      </c>
    </row>
    <row r="21" spans="2:47" ht="25.2" customHeight="1" x14ac:dyDescent="0.3">
      <c r="B21" s="54"/>
      <c r="C21" s="55"/>
      <c r="D21" s="52"/>
      <c r="E21" s="56"/>
      <c r="F21" s="56"/>
      <c r="G21" s="56"/>
      <c r="H21" s="56"/>
      <c r="I21" s="56"/>
      <c r="J21" s="56"/>
      <c r="K21" s="57"/>
      <c r="L21" s="76"/>
      <c r="M21" s="57"/>
      <c r="N21" s="46"/>
      <c r="O21" s="76"/>
      <c r="P21" s="56"/>
      <c r="Q21" s="57"/>
      <c r="R21" s="77"/>
      <c r="S21" s="78"/>
      <c r="AB21" s="39" cm="1">
        <f t="array" ref="AB21">IFERROR(INDEX('New RRAP Items'!$B$2:$B$503,SMALL(IF('New RRAP Items'!$A$2:$A$503=$B$20,ROW('New RRAP Items'!$A$2:$A$503)-ROW('New RRAP Items'!$A$2)+1),ROW(A3))),"")</f>
        <v>0</v>
      </c>
      <c r="AC21" s="39" cm="1">
        <f t="array" ref="AC21">IFERROR(INDEX('New RRAP Items'!$B$2:$B$503,SMALL(IF('New RRAP Items'!$A$2:$A$503=$B$21,ROW('New RRAP Items'!$A$2:$A$503)-ROW('New RRAP Items'!$A$2)+1),ROW(B3))),"")</f>
        <v>0</v>
      </c>
      <c r="AD21" s="39" cm="1">
        <f t="array" ref="AD21">IFERROR(INDEX('New RRAP Items'!$B$2:$B$503,SMALL(IF('New RRAP Items'!$A$2:$A$503=$B$22,ROW('New RRAP Items'!$A$2:$A$503)-ROW('New RRAP Items'!$A$2)+1),ROW(C3))),"")</f>
        <v>0</v>
      </c>
      <c r="AE21" s="39" cm="1">
        <f t="array" ref="AE21">IFERROR(INDEX('New RRAP Items'!$B$2:$B$503,SMALL(IF('New RRAP Items'!$A$2:$A$503=$B$23,ROW('New RRAP Items'!$A$2:$A$503)-ROW('New RRAP Items'!$A$2)+1),ROW(D3))),"")</f>
        <v>0</v>
      </c>
      <c r="AF21" s="39" cm="1">
        <f t="array" ref="AF21">IFERROR(INDEX('New RRAP Items'!$B$2:$B$503,SMALL(IF('New RRAP Items'!$A$2:$A$503=$B$24,ROW('New RRAP Items'!$A$2:$A$503)-ROW('New RRAP Items'!$A$2)+1),ROW(E3))),"")</f>
        <v>0</v>
      </c>
      <c r="AG21" s="39" cm="1">
        <f t="array" ref="AG21">IFERROR(INDEX('New RRAP Items'!$B$2:$B$503,SMALL(IF('New RRAP Items'!$A$2:$A$503=$B$25,ROW('New RRAP Items'!$A$2:$A$503)-ROW('New RRAP Items'!$A$2)+1),ROW(F3))),"")</f>
        <v>0</v>
      </c>
      <c r="AH21" s="39" cm="1">
        <f t="array" ref="AH21">IFERROR(INDEX('New RRAP Items'!$B$2:$B$503,SMALL(IF('New RRAP Items'!$A$2:$A$503=$B$26,ROW('New RRAP Items'!$A$2:$A$503)-ROW('New RRAP Items'!$A$2)+1),ROW(G3))),"")</f>
        <v>0</v>
      </c>
      <c r="AI21" s="39" cm="1">
        <f t="array" ref="AI21">IFERROR(INDEX('New RRAP Items'!$B$2:$B$503,SMALL(IF('New RRAP Items'!$A$2:$A$503=$B$27,ROW('New RRAP Items'!$A$2:$A$503)-ROW('New RRAP Items'!$A$2)+1),ROW(H3))),"")</f>
        <v>0</v>
      </c>
      <c r="AJ21" s="39" cm="1">
        <f t="array" ref="AJ21">IFERROR(INDEX('New RRAP Items'!$B$2:$B$503,SMALL(IF('New RRAP Items'!$A$2:$A$503=$B$28,ROW('New RRAP Items'!$A$2:$A$503)-ROW('New RRAP Items'!$A$2)+1),ROW(I3))),"")</f>
        <v>0</v>
      </c>
      <c r="AK21" s="39" cm="1">
        <f t="array" ref="AK21">IFERROR(INDEX('New RRAP Items'!$B$2:$B$503,SMALL(IF('New RRAP Items'!$A$2:$A$503=$B$29,ROW('New RRAP Items'!$A$2:$A$503)-ROW('New RRAP Items'!$A$2)+1),ROW(J3))),"")</f>
        <v>0</v>
      </c>
      <c r="AL21" s="39" cm="1">
        <f t="array" ref="AL21">IFERROR(INDEX('New RRAP Items'!$B$2:$B$503,SMALL(IF('New RRAP Items'!$A$2:$A$503=$B$30,ROW('New RRAP Items'!$A$2:$A$503)-ROW('New RRAP Items'!$A$2)+1),ROW(K3))),"")</f>
        <v>0</v>
      </c>
      <c r="AM21" s="39" cm="1">
        <f t="array" ref="AM21">IFERROR(INDEX('New RRAP Items'!$B$2:$B$503,SMALL(IF('New RRAP Items'!$A$2:$A$503=$B$31,ROW('New RRAP Items'!$A$2:$A$503)-ROW('New RRAP Items'!$A$2)+1),ROW(L3))),"")</f>
        <v>0</v>
      </c>
      <c r="AN21" s="39" cm="1">
        <f t="array" ref="AN21">IFERROR(INDEX('New RRAP Items'!$B$2:$B$503,SMALL(IF('New RRAP Items'!$A$2:$A$503=$B$32,ROW('New RRAP Items'!$A$2:$A$503)-ROW('New RRAP Items'!$A$2)+1),ROW(M3))),"")</f>
        <v>0</v>
      </c>
      <c r="AO21" s="39" cm="1">
        <f t="array" ref="AO21">IFERROR(INDEX('New RRAP Items'!$B$2:$B$503,SMALL(IF('New RRAP Items'!$A$2:$A$503=$B$33,ROW('New RRAP Items'!$A$2:$A$503)-ROW('New RRAP Items'!$A$2)+1),ROW(N3))),"")</f>
        <v>0</v>
      </c>
      <c r="AP21" s="39" cm="1">
        <f t="array" ref="AP21">IFERROR(INDEX('New RRAP Items'!$B$2:$B$503,SMALL(IF('New RRAP Items'!$A$2:$A$503=$B$34,ROW('New RRAP Items'!$A$2:$A$503)-ROW('New RRAP Items'!$A$2)+1),ROW(O3))),"")</f>
        <v>0</v>
      </c>
      <c r="AQ21" s="39" cm="1">
        <f t="array" ref="AQ21">IFERROR(INDEX('New RRAP Items'!$B$2:$B$503,SMALL(IF('New RRAP Items'!$A$2:$A$503=$B$35,ROW('New RRAP Items'!$A$2:$A$503)-ROW('New RRAP Items'!$A$2)+1),ROW(P3))),"")</f>
        <v>0</v>
      </c>
      <c r="AR21" s="39" cm="1">
        <f t="array" ref="AR21">IFERROR(INDEX('New RRAP Items'!$B$2:$B$503,SMALL(IF('New RRAP Items'!$A$2:$A$503=$B$36,ROW('New RRAP Items'!$A$2:$A$503)-ROW('New RRAP Items'!$A$2)+1),ROW(Q3))),"")</f>
        <v>0</v>
      </c>
      <c r="AS21" s="39" cm="1">
        <f t="array" ref="AS21">IFERROR(INDEX('New RRAP Items'!$B$2:$B$503,SMALL(IF('New RRAP Items'!$A$2:$A$503=$B$37,ROW('New RRAP Items'!$A$2:$A$503)-ROW('New RRAP Items'!$A$2)+1),ROW(R3))),"")</f>
        <v>0</v>
      </c>
      <c r="AT21" s="39" cm="1">
        <f t="array" ref="AT21">IFERROR(INDEX('New RRAP Items'!$B$2:$B$503,SMALL(IF('New RRAP Items'!$A$2:$A$503=$B$38,ROW('New RRAP Items'!$A$2:$A$503)-ROW('New RRAP Items'!$A$2)+1),ROW(S3))),"")</f>
        <v>0</v>
      </c>
      <c r="AU21" s="39" cm="1">
        <f t="array" ref="AU21">IFERROR(INDEX('New RRAP Items'!$B$2:$B$503,SMALL(IF('New RRAP Items'!$A$2:$A$503=$B$39,ROW('New RRAP Items'!$A$2:$A$503)-ROW('New RRAP Items'!$A$2)+1),ROW(T3))),"")</f>
        <v>0</v>
      </c>
    </row>
    <row r="22" spans="2:47" ht="25.2" customHeight="1" x14ac:dyDescent="0.3">
      <c r="B22" s="54"/>
      <c r="C22" s="55"/>
      <c r="D22" s="52"/>
      <c r="E22" s="56"/>
      <c r="F22" s="56"/>
      <c r="G22" s="56"/>
      <c r="H22" s="56"/>
      <c r="I22" s="56"/>
      <c r="J22" s="56"/>
      <c r="K22" s="57"/>
      <c r="L22" s="76"/>
      <c r="M22" s="57"/>
      <c r="N22" s="46"/>
      <c r="O22" s="76"/>
      <c r="P22" s="56"/>
      <c r="Q22" s="57"/>
      <c r="R22" s="77"/>
      <c r="S22" s="78"/>
      <c r="AB22" s="39" cm="1">
        <f t="array" ref="AB22">IFERROR(INDEX('New RRAP Items'!$B$2:$B$503,SMALL(IF('New RRAP Items'!$A$2:$A$503=$B$20,ROW('New RRAP Items'!$A$2:$A$503)-ROW('New RRAP Items'!$A$2)+1),ROW(A4))),"")</f>
        <v>0</v>
      </c>
      <c r="AC22" s="39" cm="1">
        <f t="array" ref="AC22">IFERROR(INDEX('New RRAP Items'!$B$2:$B$503,SMALL(IF('New RRAP Items'!$A$2:$A$503=$B$21,ROW('New RRAP Items'!$A$2:$A$503)-ROW('New RRAP Items'!$A$2)+1),ROW(B4))),"")</f>
        <v>0</v>
      </c>
      <c r="AD22" s="39" cm="1">
        <f t="array" ref="AD22">IFERROR(INDEX('New RRAP Items'!$B$2:$B$503,SMALL(IF('New RRAP Items'!$A$2:$A$503=$B$22,ROW('New RRAP Items'!$A$2:$A$503)-ROW('New RRAP Items'!$A$2)+1),ROW(C4))),"")</f>
        <v>0</v>
      </c>
      <c r="AE22" s="39" cm="1">
        <f t="array" ref="AE22">IFERROR(INDEX('New RRAP Items'!$B$2:$B$503,SMALL(IF('New RRAP Items'!$A$2:$A$503=$B$23,ROW('New RRAP Items'!$A$2:$A$503)-ROW('New RRAP Items'!$A$2)+1),ROW(D4))),"")</f>
        <v>0</v>
      </c>
      <c r="AF22" s="39" cm="1">
        <f t="array" ref="AF22">IFERROR(INDEX('New RRAP Items'!$B$2:$B$503,SMALL(IF('New RRAP Items'!$A$2:$A$503=$B$24,ROW('New RRAP Items'!$A$2:$A$503)-ROW('New RRAP Items'!$A$2)+1),ROW(E4))),"")</f>
        <v>0</v>
      </c>
      <c r="AG22" s="39" cm="1">
        <f t="array" ref="AG22">IFERROR(INDEX('New RRAP Items'!$B$2:$B$503,SMALL(IF('New RRAP Items'!$A$2:$A$503=$B$25,ROW('New RRAP Items'!$A$2:$A$503)-ROW('New RRAP Items'!$A$2)+1),ROW(F4))),"")</f>
        <v>0</v>
      </c>
      <c r="AH22" s="39" cm="1">
        <f t="array" ref="AH22">IFERROR(INDEX('New RRAP Items'!$B$2:$B$503,SMALL(IF('New RRAP Items'!$A$2:$A$503=$B$26,ROW('New RRAP Items'!$A$2:$A$503)-ROW('New RRAP Items'!$A$2)+1),ROW(G4))),"")</f>
        <v>0</v>
      </c>
      <c r="AI22" s="39" cm="1">
        <f t="array" ref="AI22">IFERROR(INDEX('New RRAP Items'!$B$2:$B$503,SMALL(IF('New RRAP Items'!$A$2:$A$503=$B$27,ROW('New RRAP Items'!$A$2:$A$503)-ROW('New RRAP Items'!$A$2)+1),ROW(H4))),"")</f>
        <v>0</v>
      </c>
      <c r="AJ22" s="39" cm="1">
        <f t="array" ref="AJ22">IFERROR(INDEX('New RRAP Items'!$B$2:$B$503,SMALL(IF('New RRAP Items'!$A$2:$A$503=$B$28,ROW('New RRAP Items'!$A$2:$A$503)-ROW('New RRAP Items'!$A$2)+1),ROW(I4))),"")</f>
        <v>0</v>
      </c>
      <c r="AK22" s="39" cm="1">
        <f t="array" ref="AK22">IFERROR(INDEX('New RRAP Items'!$B$2:$B$503,SMALL(IF('New RRAP Items'!$A$2:$A$503=$B$29,ROW('New RRAP Items'!$A$2:$A$503)-ROW('New RRAP Items'!$A$2)+1),ROW(J4))),"")</f>
        <v>0</v>
      </c>
      <c r="AL22" s="39" cm="1">
        <f t="array" ref="AL22">IFERROR(INDEX('New RRAP Items'!$B$2:$B$503,SMALL(IF('New RRAP Items'!$A$2:$A$503=$B$30,ROW('New RRAP Items'!$A$2:$A$503)-ROW('New RRAP Items'!$A$2)+1),ROW(K4))),"")</f>
        <v>0</v>
      </c>
      <c r="AM22" s="39" cm="1">
        <f t="array" ref="AM22">IFERROR(INDEX('New RRAP Items'!$B$2:$B$503,SMALL(IF('New RRAP Items'!$A$2:$A$503=$B$31,ROW('New RRAP Items'!$A$2:$A$503)-ROW('New RRAP Items'!$A$2)+1),ROW(L4))),"")</f>
        <v>0</v>
      </c>
      <c r="AN22" s="39" cm="1">
        <f t="array" ref="AN22">IFERROR(INDEX('New RRAP Items'!$B$2:$B$503,SMALL(IF('New RRAP Items'!$A$2:$A$503=$B$32,ROW('New RRAP Items'!$A$2:$A$503)-ROW('New RRAP Items'!$A$2)+1),ROW(M4))),"")</f>
        <v>0</v>
      </c>
      <c r="AO22" s="39" cm="1">
        <f t="array" ref="AO22">IFERROR(INDEX('New RRAP Items'!$B$2:$B$503,SMALL(IF('New RRAP Items'!$A$2:$A$503=$B$33,ROW('New RRAP Items'!$A$2:$A$503)-ROW('New RRAP Items'!$A$2)+1),ROW(N4))),"")</f>
        <v>0</v>
      </c>
      <c r="AP22" s="39" cm="1">
        <f t="array" ref="AP22">IFERROR(INDEX('New RRAP Items'!$B$2:$B$503,SMALL(IF('New RRAP Items'!$A$2:$A$503=$B$34,ROW('New RRAP Items'!$A$2:$A$503)-ROW('New RRAP Items'!$A$2)+1),ROW(O4))),"")</f>
        <v>0</v>
      </c>
      <c r="AQ22" s="39" cm="1">
        <f t="array" ref="AQ22">IFERROR(INDEX('New RRAP Items'!$B$2:$B$503,SMALL(IF('New RRAP Items'!$A$2:$A$503=$B$35,ROW('New RRAP Items'!$A$2:$A$503)-ROW('New RRAP Items'!$A$2)+1),ROW(P4))),"")</f>
        <v>0</v>
      </c>
      <c r="AR22" s="39" cm="1">
        <f t="array" ref="AR22">IFERROR(INDEX('New RRAP Items'!$B$2:$B$503,SMALL(IF('New RRAP Items'!$A$2:$A$503=$B$36,ROW('New RRAP Items'!$A$2:$A$503)-ROW('New RRAP Items'!$A$2)+1),ROW(Q4))),"")</f>
        <v>0</v>
      </c>
      <c r="AS22" s="39" cm="1">
        <f t="array" ref="AS22">IFERROR(INDEX('New RRAP Items'!$B$2:$B$503,SMALL(IF('New RRAP Items'!$A$2:$A$503=$B$37,ROW('New RRAP Items'!$A$2:$A$503)-ROW('New RRAP Items'!$A$2)+1),ROW(R4))),"")</f>
        <v>0</v>
      </c>
      <c r="AT22" s="39" cm="1">
        <f t="array" ref="AT22">IFERROR(INDEX('New RRAP Items'!$B$2:$B$503,SMALL(IF('New RRAP Items'!$A$2:$A$503=$B$38,ROW('New RRAP Items'!$A$2:$A$503)-ROW('New RRAP Items'!$A$2)+1),ROW(S4))),"")</f>
        <v>0</v>
      </c>
      <c r="AU22" s="39" cm="1">
        <f t="array" ref="AU22">IFERROR(INDEX('New RRAP Items'!$B$2:$B$503,SMALL(IF('New RRAP Items'!$A$2:$A$503=$B$39,ROW('New RRAP Items'!$A$2:$A$503)-ROW('New RRAP Items'!$A$2)+1),ROW(T4))),"")</f>
        <v>0</v>
      </c>
    </row>
    <row r="23" spans="2:47" ht="25.2" customHeight="1" x14ac:dyDescent="0.3">
      <c r="B23" s="54"/>
      <c r="C23" s="55"/>
      <c r="D23" s="52"/>
      <c r="E23" s="56"/>
      <c r="F23" s="56"/>
      <c r="G23" s="56"/>
      <c r="H23" s="56"/>
      <c r="I23" s="56"/>
      <c r="J23" s="56"/>
      <c r="K23" s="57"/>
      <c r="L23" s="58"/>
      <c r="M23" s="58"/>
      <c r="N23" s="46"/>
      <c r="O23" s="58"/>
      <c r="P23" s="58"/>
      <c r="Q23" s="58"/>
      <c r="R23" s="59"/>
      <c r="S23" s="60"/>
      <c r="AB23" s="39" cm="1">
        <f t="array" ref="AB23">IFERROR(INDEX('New RRAP Items'!$B$2:$B$503,SMALL(IF('New RRAP Items'!$A$2:$A$503=$B$20,ROW('New RRAP Items'!$A$2:$A$503)-ROW('New RRAP Items'!$A$2)+1),ROW(A5))),"")</f>
        <v>0</v>
      </c>
      <c r="AC23" s="39" cm="1">
        <f t="array" ref="AC23">IFERROR(INDEX('New RRAP Items'!$B$2:$B$503,SMALL(IF('New RRAP Items'!$A$2:$A$503=$B$21,ROW('New RRAP Items'!$A$2:$A$503)-ROW('New RRAP Items'!$A$2)+1),ROW(B5))),"")</f>
        <v>0</v>
      </c>
      <c r="AD23" s="39" cm="1">
        <f t="array" ref="AD23">IFERROR(INDEX('New RRAP Items'!$B$2:$B$503,SMALL(IF('New RRAP Items'!$A$2:$A$503=$B$22,ROW('New RRAP Items'!$A$2:$A$503)-ROW('New RRAP Items'!$A$2)+1),ROW(C5))),"")</f>
        <v>0</v>
      </c>
      <c r="AE23" s="39" cm="1">
        <f t="array" ref="AE23">IFERROR(INDEX('New RRAP Items'!$B$2:$B$503,SMALL(IF('New RRAP Items'!$A$2:$A$503=$B$23,ROW('New RRAP Items'!$A$2:$A$503)-ROW('New RRAP Items'!$A$2)+1),ROW(D5))),"")</f>
        <v>0</v>
      </c>
      <c r="AF23" s="39" cm="1">
        <f t="array" ref="AF23">IFERROR(INDEX('New RRAP Items'!$B$2:$B$503,SMALL(IF('New RRAP Items'!$A$2:$A$503=$B$24,ROW('New RRAP Items'!$A$2:$A$503)-ROW('New RRAP Items'!$A$2)+1),ROW(E5))),"")</f>
        <v>0</v>
      </c>
      <c r="AG23" s="39" cm="1">
        <f t="array" ref="AG23">IFERROR(INDEX('New RRAP Items'!$B$2:$B$503,SMALL(IF('New RRAP Items'!$A$2:$A$503=$B$25,ROW('New RRAP Items'!$A$2:$A$503)-ROW('New RRAP Items'!$A$2)+1),ROW(F5))),"")</f>
        <v>0</v>
      </c>
      <c r="AH23" s="39" cm="1">
        <f t="array" ref="AH23">IFERROR(INDEX('New RRAP Items'!$B$2:$B$503,SMALL(IF('New RRAP Items'!$A$2:$A$503=$B$26,ROW('New RRAP Items'!$A$2:$A$503)-ROW('New RRAP Items'!$A$2)+1),ROW(G5))),"")</f>
        <v>0</v>
      </c>
      <c r="AI23" s="39" cm="1">
        <f t="array" ref="AI23">IFERROR(INDEX('New RRAP Items'!$B$2:$B$503,SMALL(IF('New RRAP Items'!$A$2:$A$503=$B$27,ROW('New RRAP Items'!$A$2:$A$503)-ROW('New RRAP Items'!$A$2)+1),ROW(H5))),"")</f>
        <v>0</v>
      </c>
      <c r="AJ23" s="39" cm="1">
        <f t="array" ref="AJ23">IFERROR(INDEX('New RRAP Items'!$B$2:$B$503,SMALL(IF('New RRAP Items'!$A$2:$A$503=$B$28,ROW('New RRAP Items'!$A$2:$A$503)-ROW('New RRAP Items'!$A$2)+1),ROW(I5))),"")</f>
        <v>0</v>
      </c>
      <c r="AK23" s="39" cm="1">
        <f t="array" ref="AK23">IFERROR(INDEX('New RRAP Items'!$B$2:$B$503,SMALL(IF('New RRAP Items'!$A$2:$A$503=$B$29,ROW('New RRAP Items'!$A$2:$A$503)-ROW('New RRAP Items'!$A$2)+1),ROW(J5))),"")</f>
        <v>0</v>
      </c>
      <c r="AL23" s="39" cm="1">
        <f t="array" ref="AL23">IFERROR(INDEX('New RRAP Items'!$B$2:$B$503,SMALL(IF('New RRAP Items'!$A$2:$A$503=$B$30,ROW('New RRAP Items'!$A$2:$A$503)-ROW('New RRAP Items'!$A$2)+1),ROW(K5))),"")</f>
        <v>0</v>
      </c>
      <c r="AM23" s="39" cm="1">
        <f t="array" ref="AM23">IFERROR(INDEX('New RRAP Items'!$B$2:$B$503,SMALL(IF('New RRAP Items'!$A$2:$A$503=$B$31,ROW('New RRAP Items'!$A$2:$A$503)-ROW('New RRAP Items'!$A$2)+1),ROW(L5))),"")</f>
        <v>0</v>
      </c>
      <c r="AN23" s="39" cm="1">
        <f t="array" ref="AN23">IFERROR(INDEX('New RRAP Items'!$B$2:$B$503,SMALL(IF('New RRAP Items'!$A$2:$A$503=$B$32,ROW('New RRAP Items'!$A$2:$A$503)-ROW('New RRAP Items'!$A$2)+1),ROW(M5))),"")</f>
        <v>0</v>
      </c>
      <c r="AO23" s="39" cm="1">
        <f t="array" ref="AO23">IFERROR(INDEX('New RRAP Items'!$B$2:$B$503,SMALL(IF('New RRAP Items'!$A$2:$A$503=$B$33,ROW('New RRAP Items'!$A$2:$A$503)-ROW('New RRAP Items'!$A$2)+1),ROW(N5))),"")</f>
        <v>0</v>
      </c>
      <c r="AP23" s="39" cm="1">
        <f t="array" ref="AP23">IFERROR(INDEX('New RRAP Items'!$B$2:$B$503,SMALL(IF('New RRAP Items'!$A$2:$A$503=$B$34,ROW('New RRAP Items'!$A$2:$A$503)-ROW('New RRAP Items'!$A$2)+1),ROW(O5))),"")</f>
        <v>0</v>
      </c>
      <c r="AQ23" s="39" cm="1">
        <f t="array" ref="AQ23">IFERROR(INDEX('New RRAP Items'!$B$2:$B$503,SMALL(IF('New RRAP Items'!$A$2:$A$503=$B$35,ROW('New RRAP Items'!$A$2:$A$503)-ROW('New RRAP Items'!$A$2)+1),ROW(P5))),"")</f>
        <v>0</v>
      </c>
      <c r="AR23" s="39" cm="1">
        <f t="array" ref="AR23">IFERROR(INDEX('New RRAP Items'!$B$2:$B$503,SMALL(IF('New RRAP Items'!$A$2:$A$503=$B$36,ROW('New RRAP Items'!$A$2:$A$503)-ROW('New RRAP Items'!$A$2)+1),ROW(Q5))),"")</f>
        <v>0</v>
      </c>
      <c r="AS23" s="39" cm="1">
        <f t="array" ref="AS23">IFERROR(INDEX('New RRAP Items'!$B$2:$B$503,SMALL(IF('New RRAP Items'!$A$2:$A$503=$B$37,ROW('New RRAP Items'!$A$2:$A$503)-ROW('New RRAP Items'!$A$2)+1),ROW(R5))),"")</f>
        <v>0</v>
      </c>
      <c r="AT23" s="39" cm="1">
        <f t="array" ref="AT23">IFERROR(INDEX('New RRAP Items'!$B$2:$B$503,SMALL(IF('New RRAP Items'!$A$2:$A$503=$B$38,ROW('New RRAP Items'!$A$2:$A$503)-ROW('New RRAP Items'!$A$2)+1),ROW(S5))),"")</f>
        <v>0</v>
      </c>
      <c r="AU23" s="39" cm="1">
        <f t="array" ref="AU23">IFERROR(INDEX('New RRAP Items'!$B$2:$B$503,SMALL(IF('New RRAP Items'!$A$2:$A$503=$B$39,ROW('New RRAP Items'!$A$2:$A$503)-ROW('New RRAP Items'!$A$2)+1),ROW(T5))),"")</f>
        <v>0</v>
      </c>
    </row>
    <row r="24" spans="2:47" ht="25.2" customHeight="1" x14ac:dyDescent="0.3">
      <c r="B24" s="54"/>
      <c r="C24" s="55"/>
      <c r="D24" s="52"/>
      <c r="E24" s="56"/>
      <c r="F24" s="56"/>
      <c r="G24" s="56"/>
      <c r="H24" s="56"/>
      <c r="I24" s="56"/>
      <c r="J24" s="56"/>
      <c r="K24" s="57"/>
      <c r="L24" s="58"/>
      <c r="M24" s="58"/>
      <c r="N24" s="46"/>
      <c r="O24" s="58"/>
      <c r="P24" s="58"/>
      <c r="Q24" s="58"/>
      <c r="R24" s="59"/>
      <c r="S24" s="60"/>
      <c r="AB24" s="39" cm="1">
        <f t="array" ref="AB24">IFERROR(INDEX('New RRAP Items'!$B$2:$B$503,SMALL(IF('New RRAP Items'!$A$2:$A$503=$B$20,ROW('New RRAP Items'!$A$2:$A$503)-ROW('New RRAP Items'!$A$2)+1),ROW(A6))),"")</f>
        <v>0</v>
      </c>
      <c r="AC24" s="39" cm="1">
        <f t="array" ref="AC24">IFERROR(INDEX('New RRAP Items'!$B$2:$B$503,SMALL(IF('New RRAP Items'!$A$2:$A$503=$B$21,ROW('New RRAP Items'!$A$2:$A$503)-ROW('New RRAP Items'!$A$2)+1),ROW(B6))),"")</f>
        <v>0</v>
      </c>
      <c r="AD24" s="39" cm="1">
        <f t="array" ref="AD24">IFERROR(INDEX('New RRAP Items'!$B$2:$B$503,SMALL(IF('New RRAP Items'!$A$2:$A$503=$B$22,ROW('New RRAP Items'!$A$2:$A$503)-ROW('New RRAP Items'!$A$2)+1),ROW(C6))),"")</f>
        <v>0</v>
      </c>
      <c r="AE24" s="39" cm="1">
        <f t="array" ref="AE24">IFERROR(INDEX('New RRAP Items'!$B$2:$B$503,SMALL(IF('New RRAP Items'!$A$2:$A$503=$B$23,ROW('New RRAP Items'!$A$2:$A$503)-ROW('New RRAP Items'!$A$2)+1),ROW(D6))),"")</f>
        <v>0</v>
      </c>
      <c r="AF24" s="39" cm="1">
        <f t="array" ref="AF24">IFERROR(INDEX('New RRAP Items'!$B$2:$B$503,SMALL(IF('New RRAP Items'!$A$2:$A$503=$B$24,ROW('New RRAP Items'!$A$2:$A$503)-ROW('New RRAP Items'!$A$2)+1),ROW(E6))),"")</f>
        <v>0</v>
      </c>
      <c r="AG24" s="39" cm="1">
        <f t="array" ref="AG24">IFERROR(INDEX('New RRAP Items'!$B$2:$B$503,SMALL(IF('New RRAP Items'!$A$2:$A$503=$B$25,ROW('New RRAP Items'!$A$2:$A$503)-ROW('New RRAP Items'!$A$2)+1),ROW(F6))),"")</f>
        <v>0</v>
      </c>
      <c r="AH24" s="39" cm="1">
        <f t="array" ref="AH24">IFERROR(INDEX('New RRAP Items'!$B$2:$B$503,SMALL(IF('New RRAP Items'!$A$2:$A$503=$B$26,ROW('New RRAP Items'!$A$2:$A$503)-ROW('New RRAP Items'!$A$2)+1),ROW(G6))),"")</f>
        <v>0</v>
      </c>
      <c r="AI24" s="39" cm="1">
        <f t="array" ref="AI24">IFERROR(INDEX('New RRAP Items'!$B$2:$B$503,SMALL(IF('New RRAP Items'!$A$2:$A$503=$B$27,ROW('New RRAP Items'!$A$2:$A$503)-ROW('New RRAP Items'!$A$2)+1),ROW(H6))),"")</f>
        <v>0</v>
      </c>
      <c r="AJ24" s="39" cm="1">
        <f t="array" ref="AJ24">IFERROR(INDEX('New RRAP Items'!$B$2:$B$503,SMALL(IF('New RRAP Items'!$A$2:$A$503=$B$28,ROW('New RRAP Items'!$A$2:$A$503)-ROW('New RRAP Items'!$A$2)+1),ROW(I6))),"")</f>
        <v>0</v>
      </c>
      <c r="AK24" s="39" cm="1">
        <f t="array" ref="AK24">IFERROR(INDEX('New RRAP Items'!$B$2:$B$503,SMALL(IF('New RRAP Items'!$A$2:$A$503=$B$29,ROW('New RRAP Items'!$A$2:$A$503)-ROW('New RRAP Items'!$A$2)+1),ROW(J6))),"")</f>
        <v>0</v>
      </c>
      <c r="AL24" s="39" cm="1">
        <f t="array" ref="AL24">IFERROR(INDEX('New RRAP Items'!$B$2:$B$503,SMALL(IF('New RRAP Items'!$A$2:$A$503=$B$30,ROW('New RRAP Items'!$A$2:$A$503)-ROW('New RRAP Items'!$A$2)+1),ROW(K6))),"")</f>
        <v>0</v>
      </c>
      <c r="AM24" s="39" cm="1">
        <f t="array" ref="AM24">IFERROR(INDEX('New RRAP Items'!$B$2:$B$503,SMALL(IF('New RRAP Items'!$A$2:$A$503=$B$31,ROW('New RRAP Items'!$A$2:$A$503)-ROW('New RRAP Items'!$A$2)+1),ROW(L6))),"")</f>
        <v>0</v>
      </c>
      <c r="AN24" s="39" cm="1">
        <f t="array" ref="AN24">IFERROR(INDEX('New RRAP Items'!$B$2:$B$503,SMALL(IF('New RRAP Items'!$A$2:$A$503=$B$32,ROW('New RRAP Items'!$A$2:$A$503)-ROW('New RRAP Items'!$A$2)+1),ROW(M6))),"")</f>
        <v>0</v>
      </c>
      <c r="AO24" s="39" cm="1">
        <f t="array" ref="AO24">IFERROR(INDEX('New RRAP Items'!$B$2:$B$503,SMALL(IF('New RRAP Items'!$A$2:$A$503=$B$33,ROW('New RRAP Items'!$A$2:$A$503)-ROW('New RRAP Items'!$A$2)+1),ROW(N6))),"")</f>
        <v>0</v>
      </c>
      <c r="AP24" s="39" cm="1">
        <f t="array" ref="AP24">IFERROR(INDEX('New RRAP Items'!$B$2:$B$503,SMALL(IF('New RRAP Items'!$A$2:$A$503=$B$34,ROW('New RRAP Items'!$A$2:$A$503)-ROW('New RRAP Items'!$A$2)+1),ROW(O6))),"")</f>
        <v>0</v>
      </c>
      <c r="AQ24" s="39" cm="1">
        <f t="array" ref="AQ24">IFERROR(INDEX('New RRAP Items'!$B$2:$B$503,SMALL(IF('New RRAP Items'!$A$2:$A$503=$B$35,ROW('New RRAP Items'!$A$2:$A$503)-ROW('New RRAP Items'!$A$2)+1),ROW(P6))),"")</f>
        <v>0</v>
      </c>
      <c r="AR24" s="39" cm="1">
        <f t="array" ref="AR24">IFERROR(INDEX('New RRAP Items'!$B$2:$B$503,SMALL(IF('New RRAP Items'!$A$2:$A$503=$B$36,ROW('New RRAP Items'!$A$2:$A$503)-ROW('New RRAP Items'!$A$2)+1),ROW(Q6))),"")</f>
        <v>0</v>
      </c>
      <c r="AS24" s="39" cm="1">
        <f t="array" ref="AS24">IFERROR(INDEX('New RRAP Items'!$B$2:$B$503,SMALL(IF('New RRAP Items'!$A$2:$A$503=$B$37,ROW('New RRAP Items'!$A$2:$A$503)-ROW('New RRAP Items'!$A$2)+1),ROW(R6))),"")</f>
        <v>0</v>
      </c>
      <c r="AT24" s="39" cm="1">
        <f t="array" ref="AT24">IFERROR(INDEX('New RRAP Items'!$B$2:$B$503,SMALL(IF('New RRAP Items'!$A$2:$A$503=$B$38,ROW('New RRAP Items'!$A$2:$A$503)-ROW('New RRAP Items'!$A$2)+1),ROW(S6))),"")</f>
        <v>0</v>
      </c>
      <c r="AU24" s="39" cm="1">
        <f t="array" ref="AU24">IFERROR(INDEX('New RRAP Items'!$B$2:$B$503,SMALL(IF('New RRAP Items'!$A$2:$A$503=$B$39,ROW('New RRAP Items'!$A$2:$A$503)-ROW('New RRAP Items'!$A$2)+1),ROW(T6))),"")</f>
        <v>0</v>
      </c>
    </row>
    <row r="25" spans="2:47" ht="25.2" customHeight="1" x14ac:dyDescent="0.3">
      <c r="B25" s="54"/>
      <c r="C25" s="55"/>
      <c r="D25" s="52"/>
      <c r="E25" s="56"/>
      <c r="F25" s="56"/>
      <c r="G25" s="56"/>
      <c r="H25" s="56"/>
      <c r="I25" s="56"/>
      <c r="J25" s="56"/>
      <c r="K25" s="57"/>
      <c r="L25" s="58"/>
      <c r="M25" s="58"/>
      <c r="N25" s="46"/>
      <c r="O25" s="58"/>
      <c r="P25" s="58"/>
      <c r="Q25" s="58"/>
      <c r="R25" s="59"/>
      <c r="S25" s="60"/>
      <c r="AB25" s="39" cm="1">
        <f t="array" ref="AB25">IFERROR(INDEX('New RRAP Items'!$B$2:$B$503,SMALL(IF('New RRAP Items'!$A$2:$A$503=$B$20,ROW('New RRAP Items'!$A$2:$A$503)-ROW('New RRAP Items'!$A$2)+1),ROW(A7))),"")</f>
        <v>0</v>
      </c>
      <c r="AC25" s="39" cm="1">
        <f t="array" ref="AC25">IFERROR(INDEX('New RRAP Items'!$B$2:$B$503,SMALL(IF('New RRAP Items'!$A$2:$A$503=$B$21,ROW('New RRAP Items'!$A$2:$A$503)-ROW('New RRAP Items'!$A$2)+1),ROW(B7))),"")</f>
        <v>0</v>
      </c>
      <c r="AD25" s="39" cm="1">
        <f t="array" ref="AD25">IFERROR(INDEX('New RRAP Items'!$B$2:$B$503,SMALL(IF('New RRAP Items'!$A$2:$A$503=$B$22,ROW('New RRAP Items'!$A$2:$A$503)-ROW('New RRAP Items'!$A$2)+1),ROW(C7))),"")</f>
        <v>0</v>
      </c>
      <c r="AE25" s="39" cm="1">
        <f t="array" ref="AE25">IFERROR(INDEX('New RRAP Items'!$B$2:$B$503,SMALL(IF('New RRAP Items'!$A$2:$A$503=$B$23,ROW('New RRAP Items'!$A$2:$A$503)-ROW('New RRAP Items'!$A$2)+1),ROW(D7))),"")</f>
        <v>0</v>
      </c>
      <c r="AF25" s="39" cm="1">
        <f t="array" ref="AF25">IFERROR(INDEX('New RRAP Items'!$B$2:$B$503,SMALL(IF('New RRAP Items'!$A$2:$A$503=$B$24,ROW('New RRAP Items'!$A$2:$A$503)-ROW('New RRAP Items'!$A$2)+1),ROW(E7))),"")</f>
        <v>0</v>
      </c>
      <c r="AG25" s="39" cm="1">
        <f t="array" ref="AG25">IFERROR(INDEX('New RRAP Items'!$B$2:$B$503,SMALL(IF('New RRAP Items'!$A$2:$A$503=$B$25,ROW('New RRAP Items'!$A$2:$A$503)-ROW('New RRAP Items'!$A$2)+1),ROW(F7))),"")</f>
        <v>0</v>
      </c>
      <c r="AH25" s="39" cm="1">
        <f t="array" ref="AH25">IFERROR(INDEX('New RRAP Items'!$B$2:$B$503,SMALL(IF('New RRAP Items'!$A$2:$A$503=$B$26,ROW('New RRAP Items'!$A$2:$A$503)-ROW('New RRAP Items'!$A$2)+1),ROW(G7))),"")</f>
        <v>0</v>
      </c>
      <c r="AI25" s="39" cm="1">
        <f t="array" ref="AI25">IFERROR(INDEX('New RRAP Items'!$B$2:$B$503,SMALL(IF('New RRAP Items'!$A$2:$A$503=$B$27,ROW('New RRAP Items'!$A$2:$A$503)-ROW('New RRAP Items'!$A$2)+1),ROW(H7))),"")</f>
        <v>0</v>
      </c>
      <c r="AJ25" s="39" cm="1">
        <f t="array" ref="AJ25">IFERROR(INDEX('New RRAP Items'!$B$2:$B$503,SMALL(IF('New RRAP Items'!$A$2:$A$503=$B$28,ROW('New RRAP Items'!$A$2:$A$503)-ROW('New RRAP Items'!$A$2)+1),ROW(I7))),"")</f>
        <v>0</v>
      </c>
      <c r="AK25" s="39" cm="1">
        <f t="array" ref="AK25">IFERROR(INDEX('New RRAP Items'!$B$2:$B$503,SMALL(IF('New RRAP Items'!$A$2:$A$503=$B$29,ROW('New RRAP Items'!$A$2:$A$503)-ROW('New RRAP Items'!$A$2)+1),ROW(J7))),"")</f>
        <v>0</v>
      </c>
      <c r="AL25" s="39" cm="1">
        <f t="array" ref="AL25">IFERROR(INDEX('New RRAP Items'!$B$2:$B$503,SMALL(IF('New RRAP Items'!$A$2:$A$503=$B$30,ROW('New RRAP Items'!$A$2:$A$503)-ROW('New RRAP Items'!$A$2)+1),ROW(K7))),"")</f>
        <v>0</v>
      </c>
      <c r="AM25" s="39" cm="1">
        <f t="array" ref="AM25">IFERROR(INDEX('New RRAP Items'!$B$2:$B$503,SMALL(IF('New RRAP Items'!$A$2:$A$503=$B$31,ROW('New RRAP Items'!$A$2:$A$503)-ROW('New RRAP Items'!$A$2)+1),ROW(L7))),"")</f>
        <v>0</v>
      </c>
      <c r="AN25" s="39" cm="1">
        <f t="array" ref="AN25">IFERROR(INDEX('New RRAP Items'!$B$2:$B$503,SMALL(IF('New RRAP Items'!$A$2:$A$503=$B$32,ROW('New RRAP Items'!$A$2:$A$503)-ROW('New RRAP Items'!$A$2)+1),ROW(M7))),"")</f>
        <v>0</v>
      </c>
      <c r="AO25" s="39" cm="1">
        <f t="array" ref="AO25">IFERROR(INDEX('New RRAP Items'!$B$2:$B$503,SMALL(IF('New RRAP Items'!$A$2:$A$503=$B$33,ROW('New RRAP Items'!$A$2:$A$503)-ROW('New RRAP Items'!$A$2)+1),ROW(N7))),"")</f>
        <v>0</v>
      </c>
      <c r="AP25" s="39" cm="1">
        <f t="array" ref="AP25">IFERROR(INDEX('New RRAP Items'!$B$2:$B$503,SMALL(IF('New RRAP Items'!$A$2:$A$503=$B$34,ROW('New RRAP Items'!$A$2:$A$503)-ROW('New RRAP Items'!$A$2)+1),ROW(O7))),"")</f>
        <v>0</v>
      </c>
      <c r="AQ25" s="39" cm="1">
        <f t="array" ref="AQ25">IFERROR(INDEX('New RRAP Items'!$B$2:$B$503,SMALL(IF('New RRAP Items'!$A$2:$A$503=$B$35,ROW('New RRAP Items'!$A$2:$A$503)-ROW('New RRAP Items'!$A$2)+1),ROW(P7))),"")</f>
        <v>0</v>
      </c>
      <c r="AR25" s="39" cm="1">
        <f t="array" ref="AR25">IFERROR(INDEX('New RRAP Items'!$B$2:$B$503,SMALL(IF('New RRAP Items'!$A$2:$A$503=$B$36,ROW('New RRAP Items'!$A$2:$A$503)-ROW('New RRAP Items'!$A$2)+1),ROW(Q7))),"")</f>
        <v>0</v>
      </c>
      <c r="AS25" s="39" cm="1">
        <f t="array" ref="AS25">IFERROR(INDEX('New RRAP Items'!$B$2:$B$503,SMALL(IF('New RRAP Items'!$A$2:$A$503=$B$37,ROW('New RRAP Items'!$A$2:$A$503)-ROW('New RRAP Items'!$A$2)+1),ROW(R7))),"")</f>
        <v>0</v>
      </c>
      <c r="AT25" s="39" cm="1">
        <f t="array" ref="AT25">IFERROR(INDEX('New RRAP Items'!$B$2:$B$503,SMALL(IF('New RRAP Items'!$A$2:$A$503=$B$38,ROW('New RRAP Items'!$A$2:$A$503)-ROW('New RRAP Items'!$A$2)+1),ROW(S7))),"")</f>
        <v>0</v>
      </c>
      <c r="AU25" s="39" cm="1">
        <f t="array" ref="AU25">IFERROR(INDEX('New RRAP Items'!$B$2:$B$503,SMALL(IF('New RRAP Items'!$A$2:$A$503=$B$39,ROW('New RRAP Items'!$A$2:$A$503)-ROW('New RRAP Items'!$A$2)+1),ROW(T7))),"")</f>
        <v>0</v>
      </c>
    </row>
    <row r="26" spans="2:47" ht="25.2" customHeight="1" x14ac:dyDescent="0.3">
      <c r="B26" s="54"/>
      <c r="C26" s="55"/>
      <c r="D26" s="52"/>
      <c r="E26" s="56"/>
      <c r="F26" s="56"/>
      <c r="G26" s="56"/>
      <c r="H26" s="56"/>
      <c r="I26" s="56"/>
      <c r="J26" s="56"/>
      <c r="K26" s="57"/>
      <c r="L26" s="58"/>
      <c r="M26" s="58"/>
      <c r="N26" s="46"/>
      <c r="O26" s="58"/>
      <c r="P26" s="58"/>
      <c r="Q26" s="58"/>
      <c r="R26" s="59"/>
      <c r="S26" s="60"/>
      <c r="AB26" s="39" cm="1">
        <f t="array" ref="AB26">IFERROR(INDEX('New RRAP Items'!$B$2:$B$503,SMALL(IF('New RRAP Items'!$A$2:$A$503=$B$20,ROW('New RRAP Items'!$A$2:$A$503)-ROW('New RRAP Items'!$A$2)+1),ROW(A8))),"")</f>
        <v>0</v>
      </c>
      <c r="AC26" s="39" cm="1">
        <f t="array" ref="AC26">IFERROR(INDEX('New RRAP Items'!$B$2:$B$503,SMALL(IF('New RRAP Items'!$A$2:$A$503=$B$21,ROW('New RRAP Items'!$A$2:$A$503)-ROW('New RRAP Items'!$A$2)+1),ROW(B8))),"")</f>
        <v>0</v>
      </c>
      <c r="AD26" s="39" cm="1">
        <f t="array" ref="AD26">IFERROR(INDEX('New RRAP Items'!$B$2:$B$503,SMALL(IF('New RRAP Items'!$A$2:$A$503=$B$22,ROW('New RRAP Items'!$A$2:$A$503)-ROW('New RRAP Items'!$A$2)+1),ROW(C8))),"")</f>
        <v>0</v>
      </c>
      <c r="AE26" s="39" cm="1">
        <f t="array" ref="AE26">IFERROR(INDEX('New RRAP Items'!$B$2:$B$503,SMALL(IF('New RRAP Items'!$A$2:$A$503=$B$23,ROW('New RRAP Items'!$A$2:$A$503)-ROW('New RRAP Items'!$A$2)+1),ROW(D8))),"")</f>
        <v>0</v>
      </c>
      <c r="AF26" s="39" cm="1">
        <f t="array" ref="AF26">IFERROR(INDEX('New RRAP Items'!$B$2:$B$503,SMALL(IF('New RRAP Items'!$A$2:$A$503=$B$24,ROW('New RRAP Items'!$A$2:$A$503)-ROW('New RRAP Items'!$A$2)+1),ROW(E8))),"")</f>
        <v>0</v>
      </c>
      <c r="AG26" s="39" cm="1">
        <f t="array" ref="AG26">IFERROR(INDEX('New RRAP Items'!$B$2:$B$503,SMALL(IF('New RRAP Items'!$A$2:$A$503=$B$25,ROW('New RRAP Items'!$A$2:$A$503)-ROW('New RRAP Items'!$A$2)+1),ROW(F8))),"")</f>
        <v>0</v>
      </c>
      <c r="AH26" s="39" cm="1">
        <f t="array" ref="AH26">IFERROR(INDEX('New RRAP Items'!$B$2:$B$503,SMALL(IF('New RRAP Items'!$A$2:$A$503=$B$26,ROW('New RRAP Items'!$A$2:$A$503)-ROW('New RRAP Items'!$A$2)+1),ROW(G8))),"")</f>
        <v>0</v>
      </c>
      <c r="AI26" s="39" cm="1">
        <f t="array" ref="AI26">IFERROR(INDEX('New RRAP Items'!$B$2:$B$503,SMALL(IF('New RRAP Items'!$A$2:$A$503=$B$27,ROW('New RRAP Items'!$A$2:$A$503)-ROW('New RRAP Items'!$A$2)+1),ROW(H8))),"")</f>
        <v>0</v>
      </c>
      <c r="AJ26" s="39" cm="1">
        <f t="array" ref="AJ26">IFERROR(INDEX('New RRAP Items'!$B$2:$B$503,SMALL(IF('New RRAP Items'!$A$2:$A$503=$B$28,ROW('New RRAP Items'!$A$2:$A$503)-ROW('New RRAP Items'!$A$2)+1),ROW(I8))),"")</f>
        <v>0</v>
      </c>
      <c r="AK26" s="39" cm="1">
        <f t="array" ref="AK26">IFERROR(INDEX('New RRAP Items'!$B$2:$B$503,SMALL(IF('New RRAP Items'!$A$2:$A$503=$B$29,ROW('New RRAP Items'!$A$2:$A$503)-ROW('New RRAP Items'!$A$2)+1),ROW(J8))),"")</f>
        <v>0</v>
      </c>
      <c r="AL26" s="39" cm="1">
        <f t="array" ref="AL26">IFERROR(INDEX('New RRAP Items'!$B$2:$B$503,SMALL(IF('New RRAP Items'!$A$2:$A$503=$B$30,ROW('New RRAP Items'!$A$2:$A$503)-ROW('New RRAP Items'!$A$2)+1),ROW(K8))),"")</f>
        <v>0</v>
      </c>
      <c r="AM26" s="39" cm="1">
        <f t="array" ref="AM26">IFERROR(INDEX('New RRAP Items'!$B$2:$B$503,SMALL(IF('New RRAP Items'!$A$2:$A$503=$B$31,ROW('New RRAP Items'!$A$2:$A$503)-ROW('New RRAP Items'!$A$2)+1),ROW(L8))),"")</f>
        <v>0</v>
      </c>
      <c r="AN26" s="39" cm="1">
        <f t="array" ref="AN26">IFERROR(INDEX('New RRAP Items'!$B$2:$B$503,SMALL(IF('New RRAP Items'!$A$2:$A$503=$B$32,ROW('New RRAP Items'!$A$2:$A$503)-ROW('New RRAP Items'!$A$2)+1),ROW(M8))),"")</f>
        <v>0</v>
      </c>
      <c r="AO26" s="39" cm="1">
        <f t="array" ref="AO26">IFERROR(INDEX('New RRAP Items'!$B$2:$B$503,SMALL(IF('New RRAP Items'!$A$2:$A$503=$B$33,ROW('New RRAP Items'!$A$2:$A$503)-ROW('New RRAP Items'!$A$2)+1),ROW(N8))),"")</f>
        <v>0</v>
      </c>
      <c r="AP26" s="39" cm="1">
        <f t="array" ref="AP26">IFERROR(INDEX('New RRAP Items'!$B$2:$B$503,SMALL(IF('New RRAP Items'!$A$2:$A$503=$B$34,ROW('New RRAP Items'!$A$2:$A$503)-ROW('New RRAP Items'!$A$2)+1),ROW(O8))),"")</f>
        <v>0</v>
      </c>
      <c r="AQ26" s="39" cm="1">
        <f t="array" ref="AQ26">IFERROR(INDEX('New RRAP Items'!$B$2:$B$503,SMALL(IF('New RRAP Items'!$A$2:$A$503=$B$35,ROW('New RRAP Items'!$A$2:$A$503)-ROW('New RRAP Items'!$A$2)+1),ROW(P8))),"")</f>
        <v>0</v>
      </c>
      <c r="AR26" s="39" cm="1">
        <f t="array" ref="AR26">IFERROR(INDEX('New RRAP Items'!$B$2:$B$503,SMALL(IF('New RRAP Items'!$A$2:$A$503=$B$36,ROW('New RRAP Items'!$A$2:$A$503)-ROW('New RRAP Items'!$A$2)+1),ROW(Q8))),"")</f>
        <v>0</v>
      </c>
      <c r="AS26" s="39" cm="1">
        <f t="array" ref="AS26">IFERROR(INDEX('New RRAP Items'!$B$2:$B$503,SMALL(IF('New RRAP Items'!$A$2:$A$503=$B$37,ROW('New RRAP Items'!$A$2:$A$503)-ROW('New RRAP Items'!$A$2)+1),ROW(R8))),"")</f>
        <v>0</v>
      </c>
      <c r="AT26" s="39" cm="1">
        <f t="array" ref="AT26">IFERROR(INDEX('New RRAP Items'!$B$2:$B$503,SMALL(IF('New RRAP Items'!$A$2:$A$503=$B$38,ROW('New RRAP Items'!$A$2:$A$503)-ROW('New RRAP Items'!$A$2)+1),ROW(S8))),"")</f>
        <v>0</v>
      </c>
      <c r="AU26" s="39" cm="1">
        <f t="array" ref="AU26">IFERROR(INDEX('New RRAP Items'!$B$2:$B$503,SMALL(IF('New RRAP Items'!$A$2:$A$503=$B$39,ROW('New RRAP Items'!$A$2:$A$503)-ROW('New RRAP Items'!$A$2)+1),ROW(T8))),"")</f>
        <v>0</v>
      </c>
    </row>
    <row r="27" spans="2:47" ht="25.2" customHeight="1" x14ac:dyDescent="0.3">
      <c r="B27" s="54"/>
      <c r="C27" s="55"/>
      <c r="D27" s="52"/>
      <c r="E27" s="56"/>
      <c r="F27" s="56"/>
      <c r="G27" s="56"/>
      <c r="H27" s="56"/>
      <c r="I27" s="56"/>
      <c r="J27" s="56"/>
      <c r="K27" s="57"/>
      <c r="L27" s="58"/>
      <c r="M27" s="58"/>
      <c r="N27" s="46"/>
      <c r="O27" s="58"/>
      <c r="P27" s="58"/>
      <c r="Q27" s="58"/>
      <c r="R27" s="59"/>
      <c r="S27" s="60"/>
      <c r="AB27" s="39" cm="1">
        <f t="array" ref="AB27">IFERROR(INDEX('New RRAP Items'!$B$2:$B$503,SMALL(IF('New RRAP Items'!$A$2:$A$503=$B$20,ROW('New RRAP Items'!$A$2:$A$503)-ROW('New RRAP Items'!$A$2)+1),ROW(A9))),"")</f>
        <v>0</v>
      </c>
      <c r="AC27" s="39" cm="1">
        <f t="array" ref="AC27">IFERROR(INDEX('New RRAP Items'!$B$2:$B$503,SMALL(IF('New RRAP Items'!$A$2:$A$503=$B$21,ROW('New RRAP Items'!$A$2:$A$503)-ROW('New RRAP Items'!$A$2)+1),ROW(B9))),"")</f>
        <v>0</v>
      </c>
      <c r="AD27" s="39" cm="1">
        <f t="array" ref="AD27">IFERROR(INDEX('New RRAP Items'!$B$2:$B$503,SMALL(IF('New RRAP Items'!$A$2:$A$503=$B$22,ROW('New RRAP Items'!$A$2:$A$503)-ROW('New RRAP Items'!$A$2)+1),ROW(C9))),"")</f>
        <v>0</v>
      </c>
      <c r="AE27" s="39" cm="1">
        <f t="array" ref="AE27">IFERROR(INDEX('New RRAP Items'!$B$2:$B$503,SMALL(IF('New RRAP Items'!$A$2:$A$503=$B$23,ROW('New RRAP Items'!$A$2:$A$503)-ROW('New RRAP Items'!$A$2)+1),ROW(D9))),"")</f>
        <v>0</v>
      </c>
      <c r="AF27" s="39" cm="1">
        <f t="array" ref="AF27">IFERROR(INDEX('New RRAP Items'!$B$2:$B$503,SMALL(IF('New RRAP Items'!$A$2:$A$503=$B$24,ROW('New RRAP Items'!$A$2:$A$503)-ROW('New RRAP Items'!$A$2)+1),ROW(E9))),"")</f>
        <v>0</v>
      </c>
      <c r="AG27" s="39" cm="1">
        <f t="array" ref="AG27">IFERROR(INDEX('New RRAP Items'!$B$2:$B$503,SMALL(IF('New RRAP Items'!$A$2:$A$503=$B$25,ROW('New RRAP Items'!$A$2:$A$503)-ROW('New RRAP Items'!$A$2)+1),ROW(F9))),"")</f>
        <v>0</v>
      </c>
      <c r="AH27" s="39" cm="1">
        <f t="array" ref="AH27">IFERROR(INDEX('New RRAP Items'!$B$2:$B$503,SMALL(IF('New RRAP Items'!$A$2:$A$503=$B$26,ROW('New RRAP Items'!$A$2:$A$503)-ROW('New RRAP Items'!$A$2)+1),ROW(G9))),"")</f>
        <v>0</v>
      </c>
      <c r="AI27" s="39" cm="1">
        <f t="array" ref="AI27">IFERROR(INDEX('New RRAP Items'!$B$2:$B$503,SMALL(IF('New RRAP Items'!$A$2:$A$503=$B$27,ROW('New RRAP Items'!$A$2:$A$503)-ROW('New RRAP Items'!$A$2)+1),ROW(H9))),"")</f>
        <v>0</v>
      </c>
      <c r="AJ27" s="39" cm="1">
        <f t="array" ref="AJ27">IFERROR(INDEX('New RRAP Items'!$B$2:$B$503,SMALL(IF('New RRAP Items'!$A$2:$A$503=$B$28,ROW('New RRAP Items'!$A$2:$A$503)-ROW('New RRAP Items'!$A$2)+1),ROW(I9))),"")</f>
        <v>0</v>
      </c>
      <c r="AK27" s="39" cm="1">
        <f t="array" ref="AK27">IFERROR(INDEX('New RRAP Items'!$B$2:$B$503,SMALL(IF('New RRAP Items'!$A$2:$A$503=$B$29,ROW('New RRAP Items'!$A$2:$A$503)-ROW('New RRAP Items'!$A$2)+1),ROW(J9))),"")</f>
        <v>0</v>
      </c>
      <c r="AL27" s="39" cm="1">
        <f t="array" ref="AL27">IFERROR(INDEX('New RRAP Items'!$B$2:$B$503,SMALL(IF('New RRAP Items'!$A$2:$A$503=$B$30,ROW('New RRAP Items'!$A$2:$A$503)-ROW('New RRAP Items'!$A$2)+1),ROW(K9))),"")</f>
        <v>0</v>
      </c>
      <c r="AM27" s="39" cm="1">
        <f t="array" ref="AM27">IFERROR(INDEX('New RRAP Items'!$B$2:$B$503,SMALL(IF('New RRAP Items'!$A$2:$A$503=$B$31,ROW('New RRAP Items'!$A$2:$A$503)-ROW('New RRAP Items'!$A$2)+1),ROW(L9))),"")</f>
        <v>0</v>
      </c>
      <c r="AN27" s="39" cm="1">
        <f t="array" ref="AN27">IFERROR(INDEX('New RRAP Items'!$B$2:$B$503,SMALL(IF('New RRAP Items'!$A$2:$A$503=$B$32,ROW('New RRAP Items'!$A$2:$A$503)-ROW('New RRAP Items'!$A$2)+1),ROW(M9))),"")</f>
        <v>0</v>
      </c>
      <c r="AO27" s="39" cm="1">
        <f t="array" ref="AO27">IFERROR(INDEX('New RRAP Items'!$B$2:$B$503,SMALL(IF('New RRAP Items'!$A$2:$A$503=$B$33,ROW('New RRAP Items'!$A$2:$A$503)-ROW('New RRAP Items'!$A$2)+1),ROW(N9))),"")</f>
        <v>0</v>
      </c>
      <c r="AP27" s="39" cm="1">
        <f t="array" ref="AP27">IFERROR(INDEX('New RRAP Items'!$B$2:$B$503,SMALL(IF('New RRAP Items'!$A$2:$A$503=$B$34,ROW('New RRAP Items'!$A$2:$A$503)-ROW('New RRAP Items'!$A$2)+1),ROW(O9))),"")</f>
        <v>0</v>
      </c>
      <c r="AQ27" s="39" cm="1">
        <f t="array" ref="AQ27">IFERROR(INDEX('New RRAP Items'!$B$2:$B$503,SMALL(IF('New RRAP Items'!$A$2:$A$503=$B$35,ROW('New RRAP Items'!$A$2:$A$503)-ROW('New RRAP Items'!$A$2)+1),ROW(P9))),"")</f>
        <v>0</v>
      </c>
      <c r="AR27" s="39" cm="1">
        <f t="array" ref="AR27">IFERROR(INDEX('New RRAP Items'!$B$2:$B$503,SMALL(IF('New RRAP Items'!$A$2:$A$503=$B$36,ROW('New RRAP Items'!$A$2:$A$503)-ROW('New RRAP Items'!$A$2)+1),ROW(Q9))),"")</f>
        <v>0</v>
      </c>
      <c r="AS27" s="39" cm="1">
        <f t="array" ref="AS27">IFERROR(INDEX('New RRAP Items'!$B$2:$B$503,SMALL(IF('New RRAP Items'!$A$2:$A$503=$B$37,ROW('New RRAP Items'!$A$2:$A$503)-ROW('New RRAP Items'!$A$2)+1),ROW(R9))),"")</f>
        <v>0</v>
      </c>
      <c r="AT27" s="39" cm="1">
        <f t="array" ref="AT27">IFERROR(INDEX('New RRAP Items'!$B$2:$B$503,SMALL(IF('New RRAP Items'!$A$2:$A$503=$B$38,ROW('New RRAP Items'!$A$2:$A$503)-ROW('New RRAP Items'!$A$2)+1),ROW(S9))),"")</f>
        <v>0</v>
      </c>
      <c r="AU27" s="39" cm="1">
        <f t="array" ref="AU27">IFERROR(INDEX('New RRAP Items'!$B$2:$B$503,SMALL(IF('New RRAP Items'!$A$2:$A$503=$B$39,ROW('New RRAP Items'!$A$2:$A$503)-ROW('New RRAP Items'!$A$2)+1),ROW(T9))),"")</f>
        <v>0</v>
      </c>
    </row>
    <row r="28" spans="2:47" ht="25.2" customHeight="1" x14ac:dyDescent="0.3">
      <c r="B28" s="54"/>
      <c r="C28" s="55"/>
      <c r="D28" s="52"/>
      <c r="E28" s="56"/>
      <c r="F28" s="56"/>
      <c r="G28" s="56"/>
      <c r="H28" s="56"/>
      <c r="I28" s="56"/>
      <c r="J28" s="56"/>
      <c r="K28" s="57"/>
      <c r="L28" s="58"/>
      <c r="M28" s="58"/>
      <c r="N28" s="46"/>
      <c r="O28" s="58"/>
      <c r="P28" s="58"/>
      <c r="Q28" s="58"/>
      <c r="R28" s="59"/>
      <c r="S28" s="60"/>
      <c r="AB28" s="39" cm="1">
        <f t="array" ref="AB28">IFERROR(INDEX('New RRAP Items'!$B$2:$B$503,SMALL(IF('New RRAP Items'!$A$2:$A$503=$B$20,ROW('New RRAP Items'!$A$2:$A$503)-ROW('New RRAP Items'!$A$2)+1),ROW(A10))),"")</f>
        <v>0</v>
      </c>
      <c r="AC28" s="39" cm="1">
        <f t="array" ref="AC28">IFERROR(INDEX('New RRAP Items'!$B$2:$B$503,SMALL(IF('New RRAP Items'!$A$2:$A$503=$B$21,ROW('New RRAP Items'!$A$2:$A$503)-ROW('New RRAP Items'!$A$2)+1),ROW(B10))),"")</f>
        <v>0</v>
      </c>
      <c r="AD28" s="39" cm="1">
        <f t="array" ref="AD28">IFERROR(INDEX('New RRAP Items'!$B$2:$B$503,SMALL(IF('New RRAP Items'!$A$2:$A$503=$B$22,ROW('New RRAP Items'!$A$2:$A$503)-ROW('New RRAP Items'!$A$2)+1),ROW(C10))),"")</f>
        <v>0</v>
      </c>
      <c r="AE28" s="39" cm="1">
        <f t="array" ref="AE28">IFERROR(INDEX('New RRAP Items'!$B$2:$B$503,SMALL(IF('New RRAP Items'!$A$2:$A$503=$B$23,ROW('New RRAP Items'!$A$2:$A$503)-ROW('New RRAP Items'!$A$2)+1),ROW(D10))),"")</f>
        <v>0</v>
      </c>
      <c r="AF28" s="39" cm="1">
        <f t="array" ref="AF28">IFERROR(INDEX('New RRAP Items'!$B$2:$B$503,SMALL(IF('New RRAP Items'!$A$2:$A$503=$B$24,ROW('New RRAP Items'!$A$2:$A$503)-ROW('New RRAP Items'!$A$2)+1),ROW(E10))),"")</f>
        <v>0</v>
      </c>
      <c r="AG28" s="39" cm="1">
        <f t="array" ref="AG28">IFERROR(INDEX('New RRAP Items'!$B$2:$B$503,SMALL(IF('New RRAP Items'!$A$2:$A$503=$B$25,ROW('New RRAP Items'!$A$2:$A$503)-ROW('New RRAP Items'!$A$2)+1),ROW(F10))),"")</f>
        <v>0</v>
      </c>
      <c r="AH28" s="39" cm="1">
        <f t="array" ref="AH28">IFERROR(INDEX('New RRAP Items'!$B$2:$B$503,SMALL(IF('New RRAP Items'!$A$2:$A$503=$B$26,ROW('New RRAP Items'!$A$2:$A$503)-ROW('New RRAP Items'!$A$2)+1),ROW(G10))),"")</f>
        <v>0</v>
      </c>
      <c r="AI28" s="39" cm="1">
        <f t="array" ref="AI28">IFERROR(INDEX('New RRAP Items'!$B$2:$B$503,SMALL(IF('New RRAP Items'!$A$2:$A$503=$B$27,ROW('New RRAP Items'!$A$2:$A$503)-ROW('New RRAP Items'!$A$2)+1),ROW(H10))),"")</f>
        <v>0</v>
      </c>
      <c r="AJ28" s="39" cm="1">
        <f t="array" ref="AJ28">IFERROR(INDEX('New RRAP Items'!$B$2:$B$503,SMALL(IF('New RRAP Items'!$A$2:$A$503=$B$28,ROW('New RRAP Items'!$A$2:$A$503)-ROW('New RRAP Items'!$A$2)+1),ROW(I10))),"")</f>
        <v>0</v>
      </c>
      <c r="AK28" s="39" cm="1">
        <f t="array" ref="AK28">IFERROR(INDEX('New RRAP Items'!$B$2:$B$503,SMALL(IF('New RRAP Items'!$A$2:$A$503=$B$29,ROW('New RRAP Items'!$A$2:$A$503)-ROW('New RRAP Items'!$A$2)+1),ROW(J10))),"")</f>
        <v>0</v>
      </c>
      <c r="AL28" s="39" cm="1">
        <f t="array" ref="AL28">IFERROR(INDEX('New RRAP Items'!$B$2:$B$503,SMALL(IF('New RRAP Items'!$A$2:$A$503=$B$30,ROW('New RRAP Items'!$A$2:$A$503)-ROW('New RRAP Items'!$A$2)+1),ROW(K10))),"")</f>
        <v>0</v>
      </c>
      <c r="AM28" s="39" cm="1">
        <f t="array" ref="AM28">IFERROR(INDEX('New RRAP Items'!$B$2:$B$503,SMALL(IF('New RRAP Items'!$A$2:$A$503=$B$31,ROW('New RRAP Items'!$A$2:$A$503)-ROW('New RRAP Items'!$A$2)+1),ROW(L10))),"")</f>
        <v>0</v>
      </c>
      <c r="AN28" s="39" cm="1">
        <f t="array" ref="AN28">IFERROR(INDEX('New RRAP Items'!$B$2:$B$503,SMALL(IF('New RRAP Items'!$A$2:$A$503=$B$32,ROW('New RRAP Items'!$A$2:$A$503)-ROW('New RRAP Items'!$A$2)+1),ROW(M10))),"")</f>
        <v>0</v>
      </c>
      <c r="AO28" s="39" cm="1">
        <f t="array" ref="AO28">IFERROR(INDEX('New RRAP Items'!$B$2:$B$503,SMALL(IF('New RRAP Items'!$A$2:$A$503=$B$33,ROW('New RRAP Items'!$A$2:$A$503)-ROW('New RRAP Items'!$A$2)+1),ROW(N10))),"")</f>
        <v>0</v>
      </c>
      <c r="AP28" s="39" cm="1">
        <f t="array" ref="AP28">IFERROR(INDEX('New RRAP Items'!$B$2:$B$503,SMALL(IF('New RRAP Items'!$A$2:$A$503=$B$34,ROW('New RRAP Items'!$A$2:$A$503)-ROW('New RRAP Items'!$A$2)+1),ROW(O10))),"")</f>
        <v>0</v>
      </c>
      <c r="AQ28" s="39" cm="1">
        <f t="array" ref="AQ28">IFERROR(INDEX('New RRAP Items'!$B$2:$B$503,SMALL(IF('New RRAP Items'!$A$2:$A$503=$B$35,ROW('New RRAP Items'!$A$2:$A$503)-ROW('New RRAP Items'!$A$2)+1),ROW(P10))),"")</f>
        <v>0</v>
      </c>
      <c r="AR28" s="39" cm="1">
        <f t="array" ref="AR28">IFERROR(INDEX('New RRAP Items'!$B$2:$B$503,SMALL(IF('New RRAP Items'!$A$2:$A$503=$B$36,ROW('New RRAP Items'!$A$2:$A$503)-ROW('New RRAP Items'!$A$2)+1),ROW(Q10))),"")</f>
        <v>0</v>
      </c>
      <c r="AS28" s="39" cm="1">
        <f t="array" ref="AS28">IFERROR(INDEX('New RRAP Items'!$B$2:$B$503,SMALL(IF('New RRAP Items'!$A$2:$A$503=$B$37,ROW('New RRAP Items'!$A$2:$A$503)-ROW('New RRAP Items'!$A$2)+1),ROW(R10))),"")</f>
        <v>0</v>
      </c>
      <c r="AT28" s="39" cm="1">
        <f t="array" ref="AT28">IFERROR(INDEX('New RRAP Items'!$B$2:$B$503,SMALL(IF('New RRAP Items'!$A$2:$A$503=$B$38,ROW('New RRAP Items'!$A$2:$A$503)-ROW('New RRAP Items'!$A$2)+1),ROW(S10))),"")</f>
        <v>0</v>
      </c>
      <c r="AU28" s="39" cm="1">
        <f t="array" ref="AU28">IFERROR(INDEX('New RRAP Items'!$B$2:$B$503,SMALL(IF('New RRAP Items'!$A$2:$A$503=$B$39,ROW('New RRAP Items'!$A$2:$A$503)-ROW('New RRAP Items'!$A$2)+1),ROW(T10))),"")</f>
        <v>0</v>
      </c>
    </row>
    <row r="29" spans="2:47" ht="25.2" customHeight="1" x14ac:dyDescent="0.3">
      <c r="B29" s="54"/>
      <c r="C29" s="55"/>
      <c r="D29" s="52"/>
      <c r="E29" s="56"/>
      <c r="F29" s="56"/>
      <c r="G29" s="56"/>
      <c r="H29" s="56"/>
      <c r="I29" s="56"/>
      <c r="J29" s="56"/>
      <c r="K29" s="57"/>
      <c r="L29" s="58"/>
      <c r="M29" s="58"/>
      <c r="N29" s="46"/>
      <c r="O29" s="58"/>
      <c r="P29" s="58"/>
      <c r="Q29" s="58"/>
      <c r="R29" s="59"/>
      <c r="S29" s="60"/>
      <c r="AB29" s="39" cm="1">
        <f t="array" ref="AB29">IFERROR(INDEX('New RRAP Items'!$B$2:$B$503,SMALL(IF('New RRAP Items'!$A$2:$A$503=$B$20,ROW('New RRAP Items'!$A$2:$A$503)-ROW('New RRAP Items'!$A$2)+1),ROW(A11))),"")</f>
        <v>0</v>
      </c>
      <c r="AC29" s="39" cm="1">
        <f t="array" ref="AC29">IFERROR(INDEX('New RRAP Items'!$B$2:$B$503,SMALL(IF('New RRAP Items'!$A$2:$A$503=$B$21,ROW('New RRAP Items'!$A$2:$A$503)-ROW('New RRAP Items'!$A$2)+1),ROW(B11))),"")</f>
        <v>0</v>
      </c>
      <c r="AD29" s="39" cm="1">
        <f t="array" ref="AD29">IFERROR(INDEX('New RRAP Items'!$B$2:$B$503,SMALL(IF('New RRAP Items'!$A$2:$A$503=$B$22,ROW('New RRAP Items'!$A$2:$A$503)-ROW('New RRAP Items'!$A$2)+1),ROW(C11))),"")</f>
        <v>0</v>
      </c>
      <c r="AE29" s="39" cm="1">
        <f t="array" ref="AE29">IFERROR(INDEX('New RRAP Items'!$B$2:$B$503,SMALL(IF('New RRAP Items'!$A$2:$A$503=$B$23,ROW('New RRAP Items'!$A$2:$A$503)-ROW('New RRAP Items'!$A$2)+1),ROW(D11))),"")</f>
        <v>0</v>
      </c>
      <c r="AF29" s="39" cm="1">
        <f t="array" ref="AF29">IFERROR(INDEX('New RRAP Items'!$B$2:$B$503,SMALL(IF('New RRAP Items'!$A$2:$A$503=$B$24,ROW('New RRAP Items'!$A$2:$A$503)-ROW('New RRAP Items'!$A$2)+1),ROW(E11))),"")</f>
        <v>0</v>
      </c>
      <c r="AG29" s="39" cm="1">
        <f t="array" ref="AG29">IFERROR(INDEX('New RRAP Items'!$B$2:$B$503,SMALL(IF('New RRAP Items'!$A$2:$A$503=$B$25,ROW('New RRAP Items'!$A$2:$A$503)-ROW('New RRAP Items'!$A$2)+1),ROW(F11))),"")</f>
        <v>0</v>
      </c>
      <c r="AH29" s="39" cm="1">
        <f t="array" ref="AH29">IFERROR(INDEX('New RRAP Items'!$B$2:$B$503,SMALL(IF('New RRAP Items'!$A$2:$A$503=$B$26,ROW('New RRAP Items'!$A$2:$A$503)-ROW('New RRAP Items'!$A$2)+1),ROW(G11))),"")</f>
        <v>0</v>
      </c>
      <c r="AI29" s="39" cm="1">
        <f t="array" ref="AI29">IFERROR(INDEX('New RRAP Items'!$B$2:$B$503,SMALL(IF('New RRAP Items'!$A$2:$A$503=$B$27,ROW('New RRAP Items'!$A$2:$A$503)-ROW('New RRAP Items'!$A$2)+1),ROW(H11))),"")</f>
        <v>0</v>
      </c>
      <c r="AJ29" s="39" cm="1">
        <f t="array" ref="AJ29">IFERROR(INDEX('New RRAP Items'!$B$2:$B$503,SMALL(IF('New RRAP Items'!$A$2:$A$503=$B$28,ROW('New RRAP Items'!$A$2:$A$503)-ROW('New RRAP Items'!$A$2)+1),ROW(I11))),"")</f>
        <v>0</v>
      </c>
      <c r="AK29" s="39" cm="1">
        <f t="array" ref="AK29">IFERROR(INDEX('New RRAP Items'!$B$2:$B$503,SMALL(IF('New RRAP Items'!$A$2:$A$503=$B$29,ROW('New RRAP Items'!$A$2:$A$503)-ROW('New RRAP Items'!$A$2)+1),ROW(J11))),"")</f>
        <v>0</v>
      </c>
      <c r="AL29" s="39" cm="1">
        <f t="array" ref="AL29">IFERROR(INDEX('New RRAP Items'!$B$2:$B$503,SMALL(IF('New RRAP Items'!$A$2:$A$503=$B$30,ROW('New RRAP Items'!$A$2:$A$503)-ROW('New RRAP Items'!$A$2)+1),ROW(K11))),"")</f>
        <v>0</v>
      </c>
      <c r="AM29" s="39" cm="1">
        <f t="array" ref="AM29">IFERROR(INDEX('New RRAP Items'!$B$2:$B$503,SMALL(IF('New RRAP Items'!$A$2:$A$503=$B$31,ROW('New RRAP Items'!$A$2:$A$503)-ROW('New RRAP Items'!$A$2)+1),ROW(L11))),"")</f>
        <v>0</v>
      </c>
      <c r="AN29" s="39" cm="1">
        <f t="array" ref="AN29">IFERROR(INDEX('New RRAP Items'!$B$2:$B$503,SMALL(IF('New RRAP Items'!$A$2:$A$503=$B$32,ROW('New RRAP Items'!$A$2:$A$503)-ROW('New RRAP Items'!$A$2)+1),ROW(M11))),"")</f>
        <v>0</v>
      </c>
      <c r="AO29" s="39" cm="1">
        <f t="array" ref="AO29">IFERROR(INDEX('New RRAP Items'!$B$2:$B$503,SMALL(IF('New RRAP Items'!$A$2:$A$503=$B$33,ROW('New RRAP Items'!$A$2:$A$503)-ROW('New RRAP Items'!$A$2)+1),ROW(N11))),"")</f>
        <v>0</v>
      </c>
      <c r="AP29" s="39" cm="1">
        <f t="array" ref="AP29">IFERROR(INDEX('New RRAP Items'!$B$2:$B$503,SMALL(IF('New RRAP Items'!$A$2:$A$503=$B$34,ROW('New RRAP Items'!$A$2:$A$503)-ROW('New RRAP Items'!$A$2)+1),ROW(O11))),"")</f>
        <v>0</v>
      </c>
      <c r="AQ29" s="39" cm="1">
        <f t="array" ref="AQ29">IFERROR(INDEX('New RRAP Items'!$B$2:$B$503,SMALL(IF('New RRAP Items'!$A$2:$A$503=$B$35,ROW('New RRAP Items'!$A$2:$A$503)-ROW('New RRAP Items'!$A$2)+1),ROW(P11))),"")</f>
        <v>0</v>
      </c>
      <c r="AR29" s="39" cm="1">
        <f t="array" ref="AR29">IFERROR(INDEX('New RRAP Items'!$B$2:$B$503,SMALL(IF('New RRAP Items'!$A$2:$A$503=$B$36,ROW('New RRAP Items'!$A$2:$A$503)-ROW('New RRAP Items'!$A$2)+1),ROW(Q11))),"")</f>
        <v>0</v>
      </c>
      <c r="AS29" s="39" cm="1">
        <f t="array" ref="AS29">IFERROR(INDEX('New RRAP Items'!$B$2:$B$503,SMALL(IF('New RRAP Items'!$A$2:$A$503=$B$37,ROW('New RRAP Items'!$A$2:$A$503)-ROW('New RRAP Items'!$A$2)+1),ROW(R11))),"")</f>
        <v>0</v>
      </c>
      <c r="AT29" s="39" cm="1">
        <f t="array" ref="AT29">IFERROR(INDEX('New RRAP Items'!$B$2:$B$503,SMALL(IF('New RRAP Items'!$A$2:$A$503=$B$38,ROW('New RRAP Items'!$A$2:$A$503)-ROW('New RRAP Items'!$A$2)+1),ROW(S11))),"")</f>
        <v>0</v>
      </c>
      <c r="AU29" s="39" cm="1">
        <f t="array" ref="AU29">IFERROR(INDEX('New RRAP Items'!$B$2:$B$503,SMALL(IF('New RRAP Items'!$A$2:$A$503=$B$39,ROW('New RRAP Items'!$A$2:$A$503)-ROW('New RRAP Items'!$A$2)+1),ROW(T11))),"")</f>
        <v>0</v>
      </c>
    </row>
    <row r="30" spans="2:47" ht="25.2" hidden="1" customHeight="1" outlineLevel="1" x14ac:dyDescent="0.3">
      <c r="B30" s="54"/>
      <c r="C30" s="55"/>
      <c r="D30" s="52"/>
      <c r="E30" s="56"/>
      <c r="F30" s="56"/>
      <c r="G30" s="56"/>
      <c r="H30" s="56"/>
      <c r="I30" s="56"/>
      <c r="J30" s="56"/>
      <c r="K30" s="57"/>
      <c r="L30" s="58"/>
      <c r="M30" s="58"/>
      <c r="N30" s="46"/>
      <c r="O30" s="58"/>
      <c r="P30" s="58"/>
      <c r="Q30" s="58"/>
      <c r="R30" s="59"/>
      <c r="S30" s="60"/>
      <c r="AB30" s="39" cm="1">
        <f t="array" ref="AB30">IFERROR(INDEX('New RRAP Items'!$B$2:$B$503,SMALL(IF('New RRAP Items'!$A$2:$A$503=$B$20,ROW('New RRAP Items'!$A$2:$A$503)-ROW('New RRAP Items'!$A$2)+1),ROW(A12))),"")</f>
        <v>0</v>
      </c>
      <c r="AC30" s="39" cm="1">
        <f t="array" ref="AC30">IFERROR(INDEX('New RRAP Items'!$B$2:$B$503,SMALL(IF('New RRAP Items'!$A$2:$A$503=$B$21,ROW('New RRAP Items'!$A$2:$A$503)-ROW('New RRAP Items'!$A$2)+1),ROW(B12))),"")</f>
        <v>0</v>
      </c>
      <c r="AD30" s="39" cm="1">
        <f t="array" ref="AD30">IFERROR(INDEX('New RRAP Items'!$B$2:$B$503,SMALL(IF('New RRAP Items'!$A$2:$A$503=$B$22,ROW('New RRAP Items'!$A$2:$A$503)-ROW('New RRAP Items'!$A$2)+1),ROW(C12))),"")</f>
        <v>0</v>
      </c>
      <c r="AE30" s="39" cm="1">
        <f t="array" ref="AE30">IFERROR(INDEX('New RRAP Items'!$B$2:$B$503,SMALL(IF('New RRAP Items'!$A$2:$A$503=$B$23,ROW('New RRAP Items'!$A$2:$A$503)-ROW('New RRAP Items'!$A$2)+1),ROW(D12))),"")</f>
        <v>0</v>
      </c>
      <c r="AF30" s="39" cm="1">
        <f t="array" ref="AF30">IFERROR(INDEX('New RRAP Items'!$B$2:$B$503,SMALL(IF('New RRAP Items'!$A$2:$A$503=$B$24,ROW('New RRAP Items'!$A$2:$A$503)-ROW('New RRAP Items'!$A$2)+1),ROW(E12))),"")</f>
        <v>0</v>
      </c>
      <c r="AG30" s="39" cm="1">
        <f t="array" ref="AG30">IFERROR(INDEX('New RRAP Items'!$B$2:$B$503,SMALL(IF('New RRAP Items'!$A$2:$A$503=$B$25,ROW('New RRAP Items'!$A$2:$A$503)-ROW('New RRAP Items'!$A$2)+1),ROW(F12))),"")</f>
        <v>0</v>
      </c>
      <c r="AH30" s="39" cm="1">
        <f t="array" ref="AH30">IFERROR(INDEX('New RRAP Items'!$B$2:$B$503,SMALL(IF('New RRAP Items'!$A$2:$A$503=$B$26,ROW('New RRAP Items'!$A$2:$A$503)-ROW('New RRAP Items'!$A$2)+1),ROW(G12))),"")</f>
        <v>0</v>
      </c>
      <c r="AI30" s="39" cm="1">
        <f t="array" ref="AI30">IFERROR(INDEX('New RRAP Items'!$B$2:$B$503,SMALL(IF('New RRAP Items'!$A$2:$A$503=$B$27,ROW('New RRAP Items'!$A$2:$A$503)-ROW('New RRAP Items'!$A$2)+1),ROW(H12))),"")</f>
        <v>0</v>
      </c>
      <c r="AJ30" s="39" cm="1">
        <f t="array" ref="AJ30">IFERROR(INDEX('New RRAP Items'!$B$2:$B$503,SMALL(IF('New RRAP Items'!$A$2:$A$503=$B$28,ROW('New RRAP Items'!$A$2:$A$503)-ROW('New RRAP Items'!$A$2)+1),ROW(I12))),"")</f>
        <v>0</v>
      </c>
      <c r="AK30" s="39" cm="1">
        <f t="array" ref="AK30">IFERROR(INDEX('New RRAP Items'!$B$2:$B$503,SMALL(IF('New RRAP Items'!$A$2:$A$503=$B$29,ROW('New RRAP Items'!$A$2:$A$503)-ROW('New RRAP Items'!$A$2)+1),ROW(J12))),"")</f>
        <v>0</v>
      </c>
      <c r="AL30" s="39" cm="1">
        <f t="array" ref="AL30">IFERROR(INDEX('New RRAP Items'!$B$2:$B$503,SMALL(IF('New RRAP Items'!$A$2:$A$503=$B$30,ROW('New RRAP Items'!$A$2:$A$503)-ROW('New RRAP Items'!$A$2)+1),ROW(K12))),"")</f>
        <v>0</v>
      </c>
      <c r="AM30" s="39" cm="1">
        <f t="array" ref="AM30">IFERROR(INDEX('New RRAP Items'!$B$2:$B$503,SMALL(IF('New RRAP Items'!$A$2:$A$503=$B$31,ROW('New RRAP Items'!$A$2:$A$503)-ROW('New RRAP Items'!$A$2)+1),ROW(L12))),"")</f>
        <v>0</v>
      </c>
      <c r="AN30" s="39" cm="1">
        <f t="array" ref="AN30">IFERROR(INDEX('New RRAP Items'!$B$2:$B$503,SMALL(IF('New RRAP Items'!$A$2:$A$503=$B$32,ROW('New RRAP Items'!$A$2:$A$503)-ROW('New RRAP Items'!$A$2)+1),ROW(M12))),"")</f>
        <v>0</v>
      </c>
      <c r="AO30" s="39" cm="1">
        <f t="array" ref="AO30">IFERROR(INDEX('New RRAP Items'!$B$2:$B$503,SMALL(IF('New RRAP Items'!$A$2:$A$503=$B$33,ROW('New RRAP Items'!$A$2:$A$503)-ROW('New RRAP Items'!$A$2)+1),ROW(N12))),"")</f>
        <v>0</v>
      </c>
      <c r="AP30" s="39" cm="1">
        <f t="array" ref="AP30">IFERROR(INDEX('New RRAP Items'!$B$2:$B$503,SMALL(IF('New RRAP Items'!$A$2:$A$503=$B$34,ROW('New RRAP Items'!$A$2:$A$503)-ROW('New RRAP Items'!$A$2)+1),ROW(O12))),"")</f>
        <v>0</v>
      </c>
      <c r="AQ30" s="39" cm="1">
        <f t="array" ref="AQ30">IFERROR(INDEX('New RRAP Items'!$B$2:$B$503,SMALL(IF('New RRAP Items'!$A$2:$A$503=$B$35,ROW('New RRAP Items'!$A$2:$A$503)-ROW('New RRAP Items'!$A$2)+1),ROW(P12))),"")</f>
        <v>0</v>
      </c>
      <c r="AR30" s="39" cm="1">
        <f t="array" ref="AR30">IFERROR(INDEX('New RRAP Items'!$B$2:$B$503,SMALL(IF('New RRAP Items'!$A$2:$A$503=$B$36,ROW('New RRAP Items'!$A$2:$A$503)-ROW('New RRAP Items'!$A$2)+1),ROW(Q12))),"")</f>
        <v>0</v>
      </c>
      <c r="AS30" s="39" cm="1">
        <f t="array" ref="AS30">IFERROR(INDEX('New RRAP Items'!$B$2:$B$503,SMALL(IF('New RRAP Items'!$A$2:$A$503=$B$37,ROW('New RRAP Items'!$A$2:$A$503)-ROW('New RRAP Items'!$A$2)+1),ROW(R12))),"")</f>
        <v>0</v>
      </c>
      <c r="AT30" s="39" cm="1">
        <f t="array" ref="AT30">IFERROR(INDEX('New RRAP Items'!$B$2:$B$503,SMALL(IF('New RRAP Items'!$A$2:$A$503=$B$38,ROW('New RRAP Items'!$A$2:$A$503)-ROW('New RRAP Items'!$A$2)+1),ROW(S12))),"")</f>
        <v>0</v>
      </c>
      <c r="AU30" s="39" cm="1">
        <f t="array" ref="AU30">IFERROR(INDEX('New RRAP Items'!$B$2:$B$503,SMALL(IF('New RRAP Items'!$A$2:$A$503=$B$39,ROW('New RRAP Items'!$A$2:$A$503)-ROW('New RRAP Items'!$A$2)+1),ROW(T12))),"")</f>
        <v>0</v>
      </c>
    </row>
    <row r="31" spans="2:47" ht="25.2" hidden="1" customHeight="1" outlineLevel="1" x14ac:dyDescent="0.3">
      <c r="B31" s="54"/>
      <c r="C31" s="55"/>
      <c r="D31" s="52"/>
      <c r="E31" s="56"/>
      <c r="F31" s="56"/>
      <c r="G31" s="56"/>
      <c r="H31" s="56"/>
      <c r="I31" s="56"/>
      <c r="J31" s="56"/>
      <c r="K31" s="57"/>
      <c r="L31" s="58"/>
      <c r="M31" s="58"/>
      <c r="N31" s="46"/>
      <c r="O31" s="58"/>
      <c r="P31" s="58"/>
      <c r="Q31" s="58"/>
      <c r="R31" s="59"/>
      <c r="S31" s="60"/>
      <c r="AB31" s="39" cm="1">
        <f t="array" ref="AB31">IFERROR(INDEX('New RRAP Items'!$B$2:$B$503,SMALL(IF('New RRAP Items'!$A$2:$A$503=$B$20,ROW('New RRAP Items'!$A$2:$A$503)-ROW('New RRAP Items'!$A$2)+1),ROW(A13))),"")</f>
        <v>0</v>
      </c>
      <c r="AC31" s="39" cm="1">
        <f t="array" ref="AC31">IFERROR(INDEX('New RRAP Items'!$B$2:$B$503,SMALL(IF('New RRAP Items'!$A$2:$A$503=$B$21,ROW('New RRAP Items'!$A$2:$A$503)-ROW('New RRAP Items'!$A$2)+1),ROW(B13))),"")</f>
        <v>0</v>
      </c>
      <c r="AD31" s="39" cm="1">
        <f t="array" ref="AD31">IFERROR(INDEX('New RRAP Items'!$B$2:$B$503,SMALL(IF('New RRAP Items'!$A$2:$A$503=$B$22,ROW('New RRAP Items'!$A$2:$A$503)-ROW('New RRAP Items'!$A$2)+1),ROW(C13))),"")</f>
        <v>0</v>
      </c>
      <c r="AE31" s="39" cm="1">
        <f t="array" ref="AE31">IFERROR(INDEX('New RRAP Items'!$B$2:$B$503,SMALL(IF('New RRAP Items'!$A$2:$A$503=$B$23,ROW('New RRAP Items'!$A$2:$A$503)-ROW('New RRAP Items'!$A$2)+1),ROW(D13))),"")</f>
        <v>0</v>
      </c>
      <c r="AF31" s="39" cm="1">
        <f t="array" ref="AF31">IFERROR(INDEX('New RRAP Items'!$B$2:$B$503,SMALL(IF('New RRAP Items'!$A$2:$A$503=$B$24,ROW('New RRAP Items'!$A$2:$A$503)-ROW('New RRAP Items'!$A$2)+1),ROW(E13))),"")</f>
        <v>0</v>
      </c>
      <c r="AG31" s="39" cm="1">
        <f t="array" ref="AG31">IFERROR(INDEX('New RRAP Items'!$B$2:$B$503,SMALL(IF('New RRAP Items'!$A$2:$A$503=$B$25,ROW('New RRAP Items'!$A$2:$A$503)-ROW('New RRAP Items'!$A$2)+1),ROW(F13))),"")</f>
        <v>0</v>
      </c>
      <c r="AH31" s="39" cm="1">
        <f t="array" ref="AH31">IFERROR(INDEX('New RRAP Items'!$B$2:$B$503,SMALL(IF('New RRAP Items'!$A$2:$A$503=$B$26,ROW('New RRAP Items'!$A$2:$A$503)-ROW('New RRAP Items'!$A$2)+1),ROW(G13))),"")</f>
        <v>0</v>
      </c>
      <c r="AI31" s="39" cm="1">
        <f t="array" ref="AI31">IFERROR(INDEX('New RRAP Items'!$B$2:$B$503,SMALL(IF('New RRAP Items'!$A$2:$A$503=$B$27,ROW('New RRAP Items'!$A$2:$A$503)-ROW('New RRAP Items'!$A$2)+1),ROW(H13))),"")</f>
        <v>0</v>
      </c>
      <c r="AJ31" s="39" cm="1">
        <f t="array" ref="AJ31">IFERROR(INDEX('New RRAP Items'!$B$2:$B$503,SMALL(IF('New RRAP Items'!$A$2:$A$503=$B$28,ROW('New RRAP Items'!$A$2:$A$503)-ROW('New RRAP Items'!$A$2)+1),ROW(I13))),"")</f>
        <v>0</v>
      </c>
      <c r="AK31" s="39" cm="1">
        <f t="array" ref="AK31">IFERROR(INDEX('New RRAP Items'!$B$2:$B$503,SMALL(IF('New RRAP Items'!$A$2:$A$503=$B$29,ROW('New RRAP Items'!$A$2:$A$503)-ROW('New RRAP Items'!$A$2)+1),ROW(J13))),"")</f>
        <v>0</v>
      </c>
      <c r="AL31" s="39" cm="1">
        <f t="array" ref="AL31">IFERROR(INDEX('New RRAP Items'!$B$2:$B$503,SMALL(IF('New RRAP Items'!$A$2:$A$503=$B$30,ROW('New RRAP Items'!$A$2:$A$503)-ROW('New RRAP Items'!$A$2)+1),ROW(K13))),"")</f>
        <v>0</v>
      </c>
      <c r="AM31" s="39" cm="1">
        <f t="array" ref="AM31">IFERROR(INDEX('New RRAP Items'!$B$2:$B$503,SMALL(IF('New RRAP Items'!$A$2:$A$503=$B$31,ROW('New RRAP Items'!$A$2:$A$503)-ROW('New RRAP Items'!$A$2)+1),ROW(L13))),"")</f>
        <v>0</v>
      </c>
      <c r="AN31" s="39" cm="1">
        <f t="array" ref="AN31">IFERROR(INDEX('New RRAP Items'!$B$2:$B$503,SMALL(IF('New RRAP Items'!$A$2:$A$503=$B$32,ROW('New RRAP Items'!$A$2:$A$503)-ROW('New RRAP Items'!$A$2)+1),ROW(M13))),"")</f>
        <v>0</v>
      </c>
      <c r="AO31" s="39" cm="1">
        <f t="array" ref="AO31">IFERROR(INDEX('New RRAP Items'!$B$2:$B$503,SMALL(IF('New RRAP Items'!$A$2:$A$503=$B$33,ROW('New RRAP Items'!$A$2:$A$503)-ROW('New RRAP Items'!$A$2)+1),ROW(N13))),"")</f>
        <v>0</v>
      </c>
      <c r="AP31" s="39" cm="1">
        <f t="array" ref="AP31">IFERROR(INDEX('New RRAP Items'!$B$2:$B$503,SMALL(IF('New RRAP Items'!$A$2:$A$503=$B$34,ROW('New RRAP Items'!$A$2:$A$503)-ROW('New RRAP Items'!$A$2)+1),ROW(O13))),"")</f>
        <v>0</v>
      </c>
      <c r="AQ31" s="39" cm="1">
        <f t="array" ref="AQ31">IFERROR(INDEX('New RRAP Items'!$B$2:$B$503,SMALL(IF('New RRAP Items'!$A$2:$A$503=$B$35,ROW('New RRAP Items'!$A$2:$A$503)-ROW('New RRAP Items'!$A$2)+1),ROW(P13))),"")</f>
        <v>0</v>
      </c>
      <c r="AR31" s="39" cm="1">
        <f t="array" ref="AR31">IFERROR(INDEX('New RRAP Items'!$B$2:$B$503,SMALL(IF('New RRAP Items'!$A$2:$A$503=$B$36,ROW('New RRAP Items'!$A$2:$A$503)-ROW('New RRAP Items'!$A$2)+1),ROW(Q13))),"")</f>
        <v>0</v>
      </c>
      <c r="AS31" s="39" cm="1">
        <f t="array" ref="AS31">IFERROR(INDEX('New RRAP Items'!$B$2:$B$503,SMALL(IF('New RRAP Items'!$A$2:$A$503=$B$37,ROW('New RRAP Items'!$A$2:$A$503)-ROW('New RRAP Items'!$A$2)+1),ROW(R13))),"")</f>
        <v>0</v>
      </c>
      <c r="AT31" s="39" cm="1">
        <f t="array" ref="AT31">IFERROR(INDEX('New RRAP Items'!$B$2:$B$503,SMALL(IF('New RRAP Items'!$A$2:$A$503=$B$38,ROW('New RRAP Items'!$A$2:$A$503)-ROW('New RRAP Items'!$A$2)+1),ROW(S13))),"")</f>
        <v>0</v>
      </c>
      <c r="AU31" s="39" cm="1">
        <f t="array" ref="AU31">IFERROR(INDEX('New RRAP Items'!$B$2:$B$503,SMALL(IF('New RRAP Items'!$A$2:$A$503=$B$39,ROW('New RRAP Items'!$A$2:$A$503)-ROW('New RRAP Items'!$A$2)+1),ROW(T13))),"")</f>
        <v>0</v>
      </c>
    </row>
    <row r="32" spans="2:47" ht="25.2" hidden="1" customHeight="1" outlineLevel="1" x14ac:dyDescent="0.3">
      <c r="B32" s="54"/>
      <c r="C32" s="55"/>
      <c r="D32" s="52"/>
      <c r="E32" s="56"/>
      <c r="F32" s="56"/>
      <c r="G32" s="56"/>
      <c r="H32" s="56"/>
      <c r="I32" s="56"/>
      <c r="J32" s="56"/>
      <c r="K32" s="57"/>
      <c r="L32" s="58"/>
      <c r="M32" s="58"/>
      <c r="N32" s="46"/>
      <c r="O32" s="58"/>
      <c r="P32" s="58"/>
      <c r="Q32" s="58"/>
      <c r="R32" s="59"/>
      <c r="S32" s="60"/>
      <c r="AB32" s="39" cm="1">
        <f t="array" ref="AB32">IFERROR(INDEX('New RRAP Items'!$B$2:$B$503,SMALL(IF('New RRAP Items'!$A$2:$A$503=$B$20,ROW('New RRAP Items'!$A$2:$A$503)-ROW('New RRAP Items'!$A$2)+1),ROW(A14))),"")</f>
        <v>0</v>
      </c>
      <c r="AC32" s="39" cm="1">
        <f t="array" ref="AC32">IFERROR(INDEX('New RRAP Items'!$B$2:$B$503,SMALL(IF('New RRAP Items'!$A$2:$A$503=$B$21,ROW('New RRAP Items'!$A$2:$A$503)-ROW('New RRAP Items'!$A$2)+1),ROW(B14))),"")</f>
        <v>0</v>
      </c>
      <c r="AD32" s="39" cm="1">
        <f t="array" ref="AD32">IFERROR(INDEX('New RRAP Items'!$B$2:$B$503,SMALL(IF('New RRAP Items'!$A$2:$A$503=$B$22,ROW('New RRAP Items'!$A$2:$A$503)-ROW('New RRAP Items'!$A$2)+1),ROW(C14))),"")</f>
        <v>0</v>
      </c>
      <c r="AE32" s="39" cm="1">
        <f t="array" ref="AE32">IFERROR(INDEX('New RRAP Items'!$B$2:$B$503,SMALL(IF('New RRAP Items'!$A$2:$A$503=$B$23,ROW('New RRAP Items'!$A$2:$A$503)-ROW('New RRAP Items'!$A$2)+1),ROW(D14))),"")</f>
        <v>0</v>
      </c>
      <c r="AF32" s="39" cm="1">
        <f t="array" ref="AF32">IFERROR(INDEX('New RRAP Items'!$B$2:$B$503,SMALL(IF('New RRAP Items'!$A$2:$A$503=$B$24,ROW('New RRAP Items'!$A$2:$A$503)-ROW('New RRAP Items'!$A$2)+1),ROW(E14))),"")</f>
        <v>0</v>
      </c>
      <c r="AG32" s="39" cm="1">
        <f t="array" ref="AG32">IFERROR(INDEX('New RRAP Items'!$B$2:$B$503,SMALL(IF('New RRAP Items'!$A$2:$A$503=$B$25,ROW('New RRAP Items'!$A$2:$A$503)-ROW('New RRAP Items'!$A$2)+1),ROW(F14))),"")</f>
        <v>0</v>
      </c>
      <c r="AH32" s="39" cm="1">
        <f t="array" ref="AH32">IFERROR(INDEX('New RRAP Items'!$B$2:$B$503,SMALL(IF('New RRAP Items'!$A$2:$A$503=$B$26,ROW('New RRAP Items'!$A$2:$A$503)-ROW('New RRAP Items'!$A$2)+1),ROW(G14))),"")</f>
        <v>0</v>
      </c>
      <c r="AI32" s="39" cm="1">
        <f t="array" ref="AI32">IFERROR(INDEX('New RRAP Items'!$B$2:$B$503,SMALL(IF('New RRAP Items'!$A$2:$A$503=$B$27,ROW('New RRAP Items'!$A$2:$A$503)-ROW('New RRAP Items'!$A$2)+1),ROW(H14))),"")</f>
        <v>0</v>
      </c>
      <c r="AJ32" s="39" cm="1">
        <f t="array" ref="AJ32">IFERROR(INDEX('New RRAP Items'!$B$2:$B$503,SMALL(IF('New RRAP Items'!$A$2:$A$503=$B$28,ROW('New RRAP Items'!$A$2:$A$503)-ROW('New RRAP Items'!$A$2)+1),ROW(I14))),"")</f>
        <v>0</v>
      </c>
      <c r="AK32" s="39" cm="1">
        <f t="array" ref="AK32">IFERROR(INDEX('New RRAP Items'!$B$2:$B$503,SMALL(IF('New RRAP Items'!$A$2:$A$503=$B$29,ROW('New RRAP Items'!$A$2:$A$503)-ROW('New RRAP Items'!$A$2)+1),ROW(J14))),"")</f>
        <v>0</v>
      </c>
      <c r="AL32" s="39" cm="1">
        <f t="array" ref="AL32">IFERROR(INDEX('New RRAP Items'!$B$2:$B$503,SMALL(IF('New RRAP Items'!$A$2:$A$503=$B$30,ROW('New RRAP Items'!$A$2:$A$503)-ROW('New RRAP Items'!$A$2)+1),ROW(K14))),"")</f>
        <v>0</v>
      </c>
      <c r="AM32" s="39" cm="1">
        <f t="array" ref="AM32">IFERROR(INDEX('New RRAP Items'!$B$2:$B$503,SMALL(IF('New RRAP Items'!$A$2:$A$503=$B$31,ROW('New RRAP Items'!$A$2:$A$503)-ROW('New RRAP Items'!$A$2)+1),ROW(L14))),"")</f>
        <v>0</v>
      </c>
      <c r="AN32" s="39" cm="1">
        <f t="array" ref="AN32">IFERROR(INDEX('New RRAP Items'!$B$2:$B$503,SMALL(IF('New RRAP Items'!$A$2:$A$503=$B$32,ROW('New RRAP Items'!$A$2:$A$503)-ROW('New RRAP Items'!$A$2)+1),ROW(M14))),"")</f>
        <v>0</v>
      </c>
      <c r="AO32" s="39" cm="1">
        <f t="array" ref="AO32">IFERROR(INDEX('New RRAP Items'!$B$2:$B$503,SMALL(IF('New RRAP Items'!$A$2:$A$503=$B$33,ROW('New RRAP Items'!$A$2:$A$503)-ROW('New RRAP Items'!$A$2)+1),ROW(N14))),"")</f>
        <v>0</v>
      </c>
      <c r="AP32" s="39" cm="1">
        <f t="array" ref="AP32">IFERROR(INDEX('New RRAP Items'!$B$2:$B$503,SMALL(IF('New RRAP Items'!$A$2:$A$503=$B$34,ROW('New RRAP Items'!$A$2:$A$503)-ROW('New RRAP Items'!$A$2)+1),ROW(O14))),"")</f>
        <v>0</v>
      </c>
      <c r="AQ32" s="39" cm="1">
        <f t="array" ref="AQ32">IFERROR(INDEX('New RRAP Items'!$B$2:$B$503,SMALL(IF('New RRAP Items'!$A$2:$A$503=$B$35,ROW('New RRAP Items'!$A$2:$A$503)-ROW('New RRAP Items'!$A$2)+1),ROW(P14))),"")</f>
        <v>0</v>
      </c>
      <c r="AR32" s="39" cm="1">
        <f t="array" ref="AR32">IFERROR(INDEX('New RRAP Items'!$B$2:$B$503,SMALL(IF('New RRAP Items'!$A$2:$A$503=$B$36,ROW('New RRAP Items'!$A$2:$A$503)-ROW('New RRAP Items'!$A$2)+1),ROW(Q14))),"")</f>
        <v>0</v>
      </c>
      <c r="AS32" s="39" cm="1">
        <f t="array" ref="AS32">IFERROR(INDEX('New RRAP Items'!$B$2:$B$503,SMALL(IF('New RRAP Items'!$A$2:$A$503=$B$37,ROW('New RRAP Items'!$A$2:$A$503)-ROW('New RRAP Items'!$A$2)+1),ROW(R14))),"")</f>
        <v>0</v>
      </c>
      <c r="AT32" s="39" cm="1">
        <f t="array" ref="AT32">IFERROR(INDEX('New RRAP Items'!$B$2:$B$503,SMALL(IF('New RRAP Items'!$A$2:$A$503=$B$38,ROW('New RRAP Items'!$A$2:$A$503)-ROW('New RRAP Items'!$A$2)+1),ROW(S14))),"")</f>
        <v>0</v>
      </c>
      <c r="AU32" s="39" cm="1">
        <f t="array" ref="AU32">IFERROR(INDEX('New RRAP Items'!$B$2:$B$503,SMALL(IF('New RRAP Items'!$A$2:$A$503=$B$39,ROW('New RRAP Items'!$A$2:$A$503)-ROW('New RRAP Items'!$A$2)+1),ROW(T14))),"")</f>
        <v>0</v>
      </c>
    </row>
    <row r="33" spans="2:47" ht="25.2" hidden="1" customHeight="1" outlineLevel="1" x14ac:dyDescent="0.3">
      <c r="B33" s="54"/>
      <c r="C33" s="55"/>
      <c r="D33" s="52"/>
      <c r="E33" s="56"/>
      <c r="F33" s="56"/>
      <c r="G33" s="56"/>
      <c r="H33" s="56"/>
      <c r="I33" s="56"/>
      <c r="J33" s="56"/>
      <c r="K33" s="57"/>
      <c r="L33" s="58"/>
      <c r="M33" s="58"/>
      <c r="N33" s="46"/>
      <c r="O33" s="58"/>
      <c r="P33" s="58"/>
      <c r="Q33" s="58"/>
      <c r="R33" s="59"/>
      <c r="S33" s="60"/>
      <c r="AB33" s="39" cm="1">
        <f t="array" ref="AB33">IFERROR(INDEX('New RRAP Items'!$B$2:$B$503,SMALL(IF('New RRAP Items'!$A$2:$A$503=$B$20,ROW('New RRAP Items'!$A$2:$A$503)-ROW('New RRAP Items'!$A$2)+1),ROW(A15))),"")</f>
        <v>0</v>
      </c>
      <c r="AC33" s="39" cm="1">
        <f t="array" ref="AC33">IFERROR(INDEX('New RRAP Items'!$B$2:$B$503,SMALL(IF('New RRAP Items'!$A$2:$A$503=$B$21,ROW('New RRAP Items'!$A$2:$A$503)-ROW('New RRAP Items'!$A$2)+1),ROW(B15))),"")</f>
        <v>0</v>
      </c>
      <c r="AD33" s="39" cm="1">
        <f t="array" ref="AD33">IFERROR(INDEX('New RRAP Items'!$B$2:$B$503,SMALL(IF('New RRAP Items'!$A$2:$A$503=$B$22,ROW('New RRAP Items'!$A$2:$A$503)-ROW('New RRAP Items'!$A$2)+1),ROW(C15))),"")</f>
        <v>0</v>
      </c>
      <c r="AE33" s="39" cm="1">
        <f t="array" ref="AE33">IFERROR(INDEX('New RRAP Items'!$B$2:$B$503,SMALL(IF('New RRAP Items'!$A$2:$A$503=$B$23,ROW('New RRAP Items'!$A$2:$A$503)-ROW('New RRAP Items'!$A$2)+1),ROW(D15))),"")</f>
        <v>0</v>
      </c>
      <c r="AF33" s="39" cm="1">
        <f t="array" ref="AF33">IFERROR(INDEX('New RRAP Items'!$B$2:$B$503,SMALL(IF('New RRAP Items'!$A$2:$A$503=$B$24,ROW('New RRAP Items'!$A$2:$A$503)-ROW('New RRAP Items'!$A$2)+1),ROW(E15))),"")</f>
        <v>0</v>
      </c>
      <c r="AG33" s="39" cm="1">
        <f t="array" ref="AG33">IFERROR(INDEX('New RRAP Items'!$B$2:$B$503,SMALL(IF('New RRAP Items'!$A$2:$A$503=$B$25,ROW('New RRAP Items'!$A$2:$A$503)-ROW('New RRAP Items'!$A$2)+1),ROW(F15))),"")</f>
        <v>0</v>
      </c>
      <c r="AH33" s="39" cm="1">
        <f t="array" ref="AH33">IFERROR(INDEX('New RRAP Items'!$B$2:$B$503,SMALL(IF('New RRAP Items'!$A$2:$A$503=$B$26,ROW('New RRAP Items'!$A$2:$A$503)-ROW('New RRAP Items'!$A$2)+1),ROW(G15))),"")</f>
        <v>0</v>
      </c>
      <c r="AI33" s="39" cm="1">
        <f t="array" ref="AI33">IFERROR(INDEX('New RRAP Items'!$B$2:$B$503,SMALL(IF('New RRAP Items'!$A$2:$A$503=$B$27,ROW('New RRAP Items'!$A$2:$A$503)-ROW('New RRAP Items'!$A$2)+1),ROW(H15))),"")</f>
        <v>0</v>
      </c>
      <c r="AJ33" s="39" cm="1">
        <f t="array" ref="AJ33">IFERROR(INDEX('New RRAP Items'!$B$2:$B$503,SMALL(IF('New RRAP Items'!$A$2:$A$503=$B$28,ROW('New RRAP Items'!$A$2:$A$503)-ROW('New RRAP Items'!$A$2)+1),ROW(I15))),"")</f>
        <v>0</v>
      </c>
      <c r="AK33" s="39" cm="1">
        <f t="array" ref="AK33">IFERROR(INDEX('New RRAP Items'!$B$2:$B$503,SMALL(IF('New RRAP Items'!$A$2:$A$503=$B$29,ROW('New RRAP Items'!$A$2:$A$503)-ROW('New RRAP Items'!$A$2)+1),ROW(J15))),"")</f>
        <v>0</v>
      </c>
      <c r="AL33" s="39" cm="1">
        <f t="array" ref="AL33">IFERROR(INDEX('New RRAP Items'!$B$2:$B$503,SMALL(IF('New RRAP Items'!$A$2:$A$503=$B$30,ROW('New RRAP Items'!$A$2:$A$503)-ROW('New RRAP Items'!$A$2)+1),ROW(K15))),"")</f>
        <v>0</v>
      </c>
      <c r="AM33" s="39" cm="1">
        <f t="array" ref="AM33">IFERROR(INDEX('New RRAP Items'!$B$2:$B$503,SMALL(IF('New RRAP Items'!$A$2:$A$503=$B$31,ROW('New RRAP Items'!$A$2:$A$503)-ROW('New RRAP Items'!$A$2)+1),ROW(L15))),"")</f>
        <v>0</v>
      </c>
      <c r="AN33" s="39" cm="1">
        <f t="array" ref="AN33">IFERROR(INDEX('New RRAP Items'!$B$2:$B$503,SMALL(IF('New RRAP Items'!$A$2:$A$503=$B$32,ROW('New RRAP Items'!$A$2:$A$503)-ROW('New RRAP Items'!$A$2)+1),ROW(M15))),"")</f>
        <v>0</v>
      </c>
      <c r="AO33" s="39" cm="1">
        <f t="array" ref="AO33">IFERROR(INDEX('New RRAP Items'!$B$2:$B$503,SMALL(IF('New RRAP Items'!$A$2:$A$503=$B$33,ROW('New RRAP Items'!$A$2:$A$503)-ROW('New RRAP Items'!$A$2)+1),ROW(N15))),"")</f>
        <v>0</v>
      </c>
      <c r="AP33" s="39" cm="1">
        <f t="array" ref="AP33">IFERROR(INDEX('New RRAP Items'!$B$2:$B$503,SMALL(IF('New RRAP Items'!$A$2:$A$503=$B$34,ROW('New RRAP Items'!$A$2:$A$503)-ROW('New RRAP Items'!$A$2)+1),ROW(O15))),"")</f>
        <v>0</v>
      </c>
      <c r="AQ33" s="39" cm="1">
        <f t="array" ref="AQ33">IFERROR(INDEX('New RRAP Items'!$B$2:$B$503,SMALL(IF('New RRAP Items'!$A$2:$A$503=$B$35,ROW('New RRAP Items'!$A$2:$A$503)-ROW('New RRAP Items'!$A$2)+1),ROW(P15))),"")</f>
        <v>0</v>
      </c>
      <c r="AR33" s="39" cm="1">
        <f t="array" ref="AR33">IFERROR(INDEX('New RRAP Items'!$B$2:$B$503,SMALL(IF('New RRAP Items'!$A$2:$A$503=$B$36,ROW('New RRAP Items'!$A$2:$A$503)-ROW('New RRAP Items'!$A$2)+1),ROW(Q15))),"")</f>
        <v>0</v>
      </c>
      <c r="AS33" s="39" cm="1">
        <f t="array" ref="AS33">IFERROR(INDEX('New RRAP Items'!$B$2:$B$503,SMALL(IF('New RRAP Items'!$A$2:$A$503=$B$37,ROW('New RRAP Items'!$A$2:$A$503)-ROW('New RRAP Items'!$A$2)+1),ROW(R15))),"")</f>
        <v>0</v>
      </c>
      <c r="AT33" s="39" cm="1">
        <f t="array" ref="AT33">IFERROR(INDEX('New RRAP Items'!$B$2:$B$503,SMALL(IF('New RRAP Items'!$A$2:$A$503=$B$38,ROW('New RRAP Items'!$A$2:$A$503)-ROW('New RRAP Items'!$A$2)+1),ROW(S15))),"")</f>
        <v>0</v>
      </c>
      <c r="AU33" s="39" cm="1">
        <f t="array" ref="AU33">IFERROR(INDEX('New RRAP Items'!$B$2:$B$503,SMALL(IF('New RRAP Items'!$A$2:$A$503=$B$39,ROW('New RRAP Items'!$A$2:$A$503)-ROW('New RRAP Items'!$A$2)+1),ROW(T15))),"")</f>
        <v>0</v>
      </c>
    </row>
    <row r="34" spans="2:47" ht="25.2" hidden="1" customHeight="1" outlineLevel="1" x14ac:dyDescent="0.3">
      <c r="B34" s="54"/>
      <c r="C34" s="55"/>
      <c r="D34" s="52"/>
      <c r="E34" s="56"/>
      <c r="F34" s="56"/>
      <c r="G34" s="56"/>
      <c r="H34" s="56"/>
      <c r="I34" s="56"/>
      <c r="J34" s="56"/>
      <c r="K34" s="57"/>
      <c r="L34" s="58"/>
      <c r="M34" s="58"/>
      <c r="N34" s="46"/>
      <c r="O34" s="58"/>
      <c r="P34" s="58"/>
      <c r="Q34" s="58"/>
      <c r="R34" s="59"/>
      <c r="S34" s="60"/>
      <c r="AB34" s="39" cm="1">
        <f t="array" ref="AB34">IFERROR(INDEX('New RRAP Items'!$B$2:$B$503,SMALL(IF('New RRAP Items'!$A$2:$A$503=$B$20,ROW('New RRAP Items'!$A$2:$A$503)-ROW('New RRAP Items'!$A$2)+1),ROW(A16))),"")</f>
        <v>0</v>
      </c>
      <c r="AC34" s="39" cm="1">
        <f t="array" ref="AC34">IFERROR(INDEX('New RRAP Items'!$B$2:$B$503,SMALL(IF('New RRAP Items'!$A$2:$A$503=$B$21,ROW('New RRAP Items'!$A$2:$A$503)-ROW('New RRAP Items'!$A$2)+1),ROW(B16))),"")</f>
        <v>0</v>
      </c>
      <c r="AD34" s="39" cm="1">
        <f t="array" ref="AD34">IFERROR(INDEX('New RRAP Items'!$B$2:$B$503,SMALL(IF('New RRAP Items'!$A$2:$A$503=$B$22,ROW('New RRAP Items'!$A$2:$A$503)-ROW('New RRAP Items'!$A$2)+1),ROW(C16))),"")</f>
        <v>0</v>
      </c>
      <c r="AE34" s="39" cm="1">
        <f t="array" ref="AE34">IFERROR(INDEX('New RRAP Items'!$B$2:$B$503,SMALL(IF('New RRAP Items'!$A$2:$A$503=$B$23,ROW('New RRAP Items'!$A$2:$A$503)-ROW('New RRAP Items'!$A$2)+1),ROW(D16))),"")</f>
        <v>0</v>
      </c>
      <c r="AF34" s="39" cm="1">
        <f t="array" ref="AF34">IFERROR(INDEX('New RRAP Items'!$B$2:$B$503,SMALL(IF('New RRAP Items'!$A$2:$A$503=$B$24,ROW('New RRAP Items'!$A$2:$A$503)-ROW('New RRAP Items'!$A$2)+1),ROW(E16))),"")</f>
        <v>0</v>
      </c>
      <c r="AG34" s="39" cm="1">
        <f t="array" ref="AG34">IFERROR(INDEX('New RRAP Items'!$B$2:$B$503,SMALL(IF('New RRAP Items'!$A$2:$A$503=$B$25,ROW('New RRAP Items'!$A$2:$A$503)-ROW('New RRAP Items'!$A$2)+1),ROW(F16))),"")</f>
        <v>0</v>
      </c>
      <c r="AH34" s="39" cm="1">
        <f t="array" ref="AH34">IFERROR(INDEX('New RRAP Items'!$B$2:$B$503,SMALL(IF('New RRAP Items'!$A$2:$A$503=$B$26,ROW('New RRAP Items'!$A$2:$A$503)-ROW('New RRAP Items'!$A$2)+1),ROW(G16))),"")</f>
        <v>0</v>
      </c>
      <c r="AI34" s="39" cm="1">
        <f t="array" ref="AI34">IFERROR(INDEX('New RRAP Items'!$B$2:$B$503,SMALL(IF('New RRAP Items'!$A$2:$A$503=$B$27,ROW('New RRAP Items'!$A$2:$A$503)-ROW('New RRAP Items'!$A$2)+1),ROW(H16))),"")</f>
        <v>0</v>
      </c>
      <c r="AJ34" s="39" cm="1">
        <f t="array" ref="AJ34">IFERROR(INDEX('New RRAP Items'!$B$2:$B$503,SMALL(IF('New RRAP Items'!$A$2:$A$503=$B$28,ROW('New RRAP Items'!$A$2:$A$503)-ROW('New RRAP Items'!$A$2)+1),ROW(I16))),"")</f>
        <v>0</v>
      </c>
      <c r="AK34" s="39" cm="1">
        <f t="array" ref="AK34">IFERROR(INDEX('New RRAP Items'!$B$2:$B$503,SMALL(IF('New RRAP Items'!$A$2:$A$503=$B$29,ROW('New RRAP Items'!$A$2:$A$503)-ROW('New RRAP Items'!$A$2)+1),ROW(J16))),"")</f>
        <v>0</v>
      </c>
      <c r="AL34" s="39" cm="1">
        <f t="array" ref="AL34">IFERROR(INDEX('New RRAP Items'!$B$2:$B$503,SMALL(IF('New RRAP Items'!$A$2:$A$503=$B$30,ROW('New RRAP Items'!$A$2:$A$503)-ROW('New RRAP Items'!$A$2)+1),ROW(K16))),"")</f>
        <v>0</v>
      </c>
      <c r="AM34" s="39" cm="1">
        <f t="array" ref="AM34">IFERROR(INDEX('New RRAP Items'!$B$2:$B$503,SMALL(IF('New RRAP Items'!$A$2:$A$503=$B$31,ROW('New RRAP Items'!$A$2:$A$503)-ROW('New RRAP Items'!$A$2)+1),ROW(L16))),"")</f>
        <v>0</v>
      </c>
      <c r="AN34" s="39" cm="1">
        <f t="array" ref="AN34">IFERROR(INDEX('New RRAP Items'!$B$2:$B$503,SMALL(IF('New RRAP Items'!$A$2:$A$503=$B$32,ROW('New RRAP Items'!$A$2:$A$503)-ROW('New RRAP Items'!$A$2)+1),ROW(M16))),"")</f>
        <v>0</v>
      </c>
      <c r="AO34" s="39" cm="1">
        <f t="array" ref="AO34">IFERROR(INDEX('New RRAP Items'!$B$2:$B$503,SMALL(IF('New RRAP Items'!$A$2:$A$503=$B$33,ROW('New RRAP Items'!$A$2:$A$503)-ROW('New RRAP Items'!$A$2)+1),ROW(N16))),"")</f>
        <v>0</v>
      </c>
      <c r="AP34" s="39" cm="1">
        <f t="array" ref="AP34">IFERROR(INDEX('New RRAP Items'!$B$2:$B$503,SMALL(IF('New RRAP Items'!$A$2:$A$503=$B$34,ROW('New RRAP Items'!$A$2:$A$503)-ROW('New RRAP Items'!$A$2)+1),ROW(O16))),"")</f>
        <v>0</v>
      </c>
      <c r="AQ34" s="39" cm="1">
        <f t="array" ref="AQ34">IFERROR(INDEX('New RRAP Items'!$B$2:$B$503,SMALL(IF('New RRAP Items'!$A$2:$A$503=$B$35,ROW('New RRAP Items'!$A$2:$A$503)-ROW('New RRAP Items'!$A$2)+1),ROW(P16))),"")</f>
        <v>0</v>
      </c>
      <c r="AR34" s="39" cm="1">
        <f t="array" ref="AR34">IFERROR(INDEX('New RRAP Items'!$B$2:$B$503,SMALL(IF('New RRAP Items'!$A$2:$A$503=$B$36,ROW('New RRAP Items'!$A$2:$A$503)-ROW('New RRAP Items'!$A$2)+1),ROW(Q16))),"")</f>
        <v>0</v>
      </c>
      <c r="AS34" s="39" cm="1">
        <f t="array" ref="AS34">IFERROR(INDEX('New RRAP Items'!$B$2:$B$503,SMALL(IF('New RRAP Items'!$A$2:$A$503=$B$37,ROW('New RRAP Items'!$A$2:$A$503)-ROW('New RRAP Items'!$A$2)+1),ROW(R16))),"")</f>
        <v>0</v>
      </c>
      <c r="AT34" s="39" cm="1">
        <f t="array" ref="AT34">IFERROR(INDEX('New RRAP Items'!$B$2:$B$503,SMALL(IF('New RRAP Items'!$A$2:$A$503=$B$38,ROW('New RRAP Items'!$A$2:$A$503)-ROW('New RRAP Items'!$A$2)+1),ROW(S16))),"")</f>
        <v>0</v>
      </c>
      <c r="AU34" s="39" cm="1">
        <f t="array" ref="AU34">IFERROR(INDEX('New RRAP Items'!$B$2:$B$503,SMALL(IF('New RRAP Items'!$A$2:$A$503=$B$39,ROW('New RRAP Items'!$A$2:$A$503)-ROW('New RRAP Items'!$A$2)+1),ROW(T16))),"")</f>
        <v>0</v>
      </c>
    </row>
    <row r="35" spans="2:47" ht="25.2" hidden="1" customHeight="1" outlineLevel="1" x14ac:dyDescent="0.3">
      <c r="B35" s="54"/>
      <c r="C35" s="55"/>
      <c r="D35" s="52"/>
      <c r="E35" s="56"/>
      <c r="F35" s="56"/>
      <c r="G35" s="56"/>
      <c r="H35" s="56"/>
      <c r="I35" s="56"/>
      <c r="J35" s="56"/>
      <c r="K35" s="57"/>
      <c r="L35" s="58"/>
      <c r="M35" s="58"/>
      <c r="N35" s="46"/>
      <c r="O35" s="58"/>
      <c r="P35" s="58"/>
      <c r="Q35" s="58"/>
      <c r="R35" s="59"/>
      <c r="S35" s="60"/>
      <c r="AB35" s="39" cm="1">
        <f t="array" ref="AB35">IFERROR(INDEX('New RRAP Items'!$B$2:$B$503,SMALL(IF('New RRAP Items'!$A$2:$A$503=$B$20,ROW('New RRAP Items'!$A$2:$A$503)-ROW('New RRAP Items'!$A$2)+1),ROW(A17))),"")</f>
        <v>0</v>
      </c>
      <c r="AC35" s="39"/>
      <c r="AD35" s="39"/>
      <c r="AE35" s="39"/>
      <c r="AF35" s="39" cm="1">
        <f t="array" ref="AF35">IFERROR(INDEX('New RRAP Items'!$B$2:$B$503,SMALL(IF('New RRAP Items'!$A$2:$A$503=$B$24,ROW('New RRAP Items'!$A$2:$A$503)-ROW('New RRAP Items'!$A$2)+1),ROW(E17))),"")</f>
        <v>0</v>
      </c>
      <c r="AG35" s="39" cm="1">
        <f t="array" ref="AG35">IFERROR(INDEX('New RRAP Items'!$B$2:$B$503,SMALL(IF('New RRAP Items'!$A$2:$A$503=$B$25,ROW('New RRAP Items'!$A$2:$A$503)-ROW('New RRAP Items'!$A$2)+1),ROW(F17))),"")</f>
        <v>0</v>
      </c>
      <c r="AH35" s="39" cm="1">
        <f t="array" ref="AH35">IFERROR(INDEX('New RRAP Items'!$B$2:$B$503,SMALL(IF('New RRAP Items'!$A$2:$A$503=$B$26,ROW('New RRAP Items'!$A$2:$A$503)-ROW('New RRAP Items'!$A$2)+1),ROW(G17))),"")</f>
        <v>0</v>
      </c>
      <c r="AI35" s="39" cm="1">
        <f t="array" ref="AI35">IFERROR(INDEX('New RRAP Items'!$B$2:$B$503,SMALL(IF('New RRAP Items'!$A$2:$A$503=$B$27,ROW('New RRAP Items'!$A$2:$A$503)-ROW('New RRAP Items'!$A$2)+1),ROW(H17))),"")</f>
        <v>0</v>
      </c>
      <c r="AJ35" s="39" cm="1">
        <f t="array" ref="AJ35">IFERROR(INDEX('New RRAP Items'!$B$2:$B$503,SMALL(IF('New RRAP Items'!$A$2:$A$503=$B$28,ROW('New RRAP Items'!$A$2:$A$503)-ROW('New RRAP Items'!$A$2)+1),ROW(I17))),"")</f>
        <v>0</v>
      </c>
      <c r="AK35" s="39" cm="1">
        <f t="array" ref="AK35">IFERROR(INDEX('New RRAP Items'!$B$2:$B$503,SMALL(IF('New RRAP Items'!$A$2:$A$503=$B$29,ROW('New RRAP Items'!$A$2:$A$503)-ROW('New RRAP Items'!$A$2)+1),ROW(J17))),"")</f>
        <v>0</v>
      </c>
      <c r="AL35" s="39" cm="1">
        <f t="array" ref="AL35">IFERROR(INDEX('New RRAP Items'!$B$2:$B$503,SMALL(IF('New RRAP Items'!$A$2:$A$503=$B$30,ROW('New RRAP Items'!$A$2:$A$503)-ROW('New RRAP Items'!$A$2)+1),ROW(K17))),"")</f>
        <v>0</v>
      </c>
      <c r="AM35" s="39" cm="1">
        <f t="array" ref="AM35">IFERROR(INDEX('New RRAP Items'!$B$2:$B$503,SMALL(IF('New RRAP Items'!$A$2:$A$503=$B$31,ROW('New RRAP Items'!$A$2:$A$503)-ROW('New RRAP Items'!$A$2)+1),ROW(L17))),"")</f>
        <v>0</v>
      </c>
      <c r="AN35" s="39" cm="1">
        <f t="array" ref="AN35">IFERROR(INDEX('New RRAP Items'!$B$2:$B$503,SMALL(IF('New RRAP Items'!$A$2:$A$503=$B$32,ROW('New RRAP Items'!$A$2:$A$503)-ROW('New RRAP Items'!$A$2)+1),ROW(M17))),"")</f>
        <v>0</v>
      </c>
      <c r="AO35" s="39" cm="1">
        <f t="array" ref="AO35">IFERROR(INDEX('New RRAP Items'!$B$2:$B$503,SMALL(IF('New RRAP Items'!$A$2:$A$503=$B$33,ROW('New RRAP Items'!$A$2:$A$503)-ROW('New RRAP Items'!$A$2)+1),ROW(N17))),"")</f>
        <v>0</v>
      </c>
      <c r="AP35" s="39" cm="1">
        <f t="array" ref="AP35">IFERROR(INDEX('New RRAP Items'!$B$2:$B$503,SMALL(IF('New RRAP Items'!$A$2:$A$503=$B$34,ROW('New RRAP Items'!$A$2:$A$503)-ROW('New RRAP Items'!$A$2)+1),ROW(O17))),"")</f>
        <v>0</v>
      </c>
      <c r="AQ35" s="39" cm="1">
        <f t="array" ref="AQ35">IFERROR(INDEX('New RRAP Items'!$B$2:$B$503,SMALL(IF('New RRAP Items'!$A$2:$A$503=$B$35,ROW('New RRAP Items'!$A$2:$A$503)-ROW('New RRAP Items'!$A$2)+1),ROW(P17))),"")</f>
        <v>0</v>
      </c>
      <c r="AR35" s="39" cm="1">
        <f t="array" ref="AR35">IFERROR(INDEX('New RRAP Items'!$B$2:$B$503,SMALL(IF('New RRAP Items'!$A$2:$A$503=$B$36,ROW('New RRAP Items'!$A$2:$A$503)-ROW('New RRAP Items'!$A$2)+1),ROW(Q17))),"")</f>
        <v>0</v>
      </c>
      <c r="AS35" s="39" cm="1">
        <f t="array" ref="AS35">IFERROR(INDEX('New RRAP Items'!$B$2:$B$503,SMALL(IF('New RRAP Items'!$A$2:$A$503=$B$37,ROW('New RRAP Items'!$A$2:$A$503)-ROW('New RRAP Items'!$A$2)+1),ROW(R17))),"")</f>
        <v>0</v>
      </c>
      <c r="AT35" s="39" cm="1">
        <f t="array" ref="AT35">IFERROR(INDEX('New RRAP Items'!$B$2:$B$503,SMALL(IF('New RRAP Items'!$A$2:$A$503=$B$38,ROW('New RRAP Items'!$A$2:$A$503)-ROW('New RRAP Items'!$A$2)+1),ROW(S17))),"")</f>
        <v>0</v>
      </c>
      <c r="AU35" s="39" cm="1">
        <f t="array" ref="AU35">IFERROR(INDEX('New RRAP Items'!$B$2:$B$503,SMALL(IF('New RRAP Items'!$A$2:$A$503=$B$39,ROW('New RRAP Items'!$A$2:$A$503)-ROW('New RRAP Items'!$A$2)+1),ROW(T17))),"")</f>
        <v>0</v>
      </c>
    </row>
    <row r="36" spans="2:47" ht="25.2" hidden="1" customHeight="1" outlineLevel="1" x14ac:dyDescent="0.3">
      <c r="B36" s="54"/>
      <c r="C36" s="55"/>
      <c r="D36" s="52"/>
      <c r="E36" s="56"/>
      <c r="F36" s="56"/>
      <c r="G36" s="56"/>
      <c r="H36" s="56"/>
      <c r="I36" s="56"/>
      <c r="J36" s="56"/>
      <c r="K36" s="57"/>
      <c r="L36" s="58"/>
      <c r="M36" s="58"/>
      <c r="N36" s="46"/>
      <c r="O36" s="58"/>
      <c r="P36" s="58"/>
      <c r="Q36" s="58"/>
      <c r="R36" s="59"/>
      <c r="S36" s="60"/>
      <c r="AB36" s="37" cm="1">
        <f t="array" ref="AB36">IFERROR(INDEX('New RRAP Items'!$B$2:$B$503,SMALL(IF('New RRAP Items'!$A$2:$A$503=$B$20,ROW('New RRAP Items'!$A$2:$A$503)-ROW('New RRAP Items'!$A$2)+1),ROW(A18))),"")</f>
        <v>0</v>
      </c>
    </row>
    <row r="37" spans="2:47" ht="25.2" hidden="1" customHeight="1" outlineLevel="1" x14ac:dyDescent="0.3">
      <c r="B37" s="54"/>
      <c r="C37" s="55"/>
      <c r="D37" s="52"/>
      <c r="E37" s="56"/>
      <c r="F37" s="56"/>
      <c r="G37" s="56"/>
      <c r="H37" s="56"/>
      <c r="I37" s="56"/>
      <c r="J37" s="56"/>
      <c r="K37" s="57"/>
      <c r="L37" s="58"/>
      <c r="M37" s="58"/>
      <c r="N37" s="46"/>
      <c r="O37" s="58"/>
      <c r="P37" s="58"/>
      <c r="Q37" s="58"/>
      <c r="R37" s="59"/>
      <c r="S37" s="60"/>
      <c r="AB37" s="37" t="str">
        <f>IF('New RRAP Items'!$A20=$B37,'New RRAP Items'!$B20,"")</f>
        <v/>
      </c>
    </row>
    <row r="38" spans="2:47" ht="25.2" hidden="1" customHeight="1" outlineLevel="1" x14ac:dyDescent="0.3">
      <c r="B38" s="54"/>
      <c r="C38" s="55"/>
      <c r="D38" s="52"/>
      <c r="E38" s="56"/>
      <c r="F38" s="56"/>
      <c r="G38" s="56"/>
      <c r="H38" s="56"/>
      <c r="I38" s="56"/>
      <c r="J38" s="56"/>
      <c r="K38" s="57"/>
      <c r="L38" s="58"/>
      <c r="M38" s="58"/>
      <c r="N38" s="46"/>
      <c r="O38" s="58"/>
      <c r="P38" s="58"/>
      <c r="Q38" s="58"/>
      <c r="R38" s="59"/>
      <c r="S38" s="60"/>
    </row>
    <row r="39" spans="2:47" ht="25.2" hidden="1" customHeight="1" outlineLevel="1" x14ac:dyDescent="0.3">
      <c r="B39" s="54"/>
      <c r="C39" s="55"/>
      <c r="D39" s="52"/>
      <c r="E39" s="56"/>
      <c r="F39" s="56"/>
      <c r="G39" s="56"/>
      <c r="H39" s="56"/>
      <c r="I39" s="56"/>
      <c r="J39" s="56"/>
      <c r="K39" s="57"/>
      <c r="L39" s="58"/>
      <c r="M39" s="58"/>
      <c r="N39" s="46"/>
      <c r="O39" s="58"/>
      <c r="P39" s="58"/>
      <c r="Q39" s="58"/>
      <c r="R39" s="59"/>
      <c r="S39" s="60"/>
    </row>
    <row r="40" spans="2:47" ht="15.6" collapsed="1" x14ac:dyDescent="0.3">
      <c r="B40" s="70" t="s">
        <v>6</v>
      </c>
      <c r="C40" s="70"/>
      <c r="D40" s="71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2">
        <f>SUM(R20:R39)</f>
        <v>0</v>
      </c>
      <c r="S40" s="72"/>
      <c r="AB40" s="37" t="str">
        <f>IF('New RRAP Items'!$A24=$B40,'New RRAP Items'!$B24,"")</f>
        <v/>
      </c>
    </row>
    <row r="41" spans="2:47" ht="15.6" x14ac:dyDescent="0.3">
      <c r="B41" s="73" t="s">
        <v>211</v>
      </c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4"/>
      <c r="S41" s="75"/>
      <c r="AB41" s="37" t="str">
        <f>IF('New RRAP Items'!$A25=$B41,'New RRAP Items'!$B25,"")</f>
        <v/>
      </c>
    </row>
    <row r="42" spans="2:47" ht="15.6" x14ac:dyDescent="0.3">
      <c r="B42" s="49" t="s">
        <v>212</v>
      </c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1"/>
      <c r="R42" s="52"/>
      <c r="S42" s="53"/>
      <c r="AB42" s="37" t="str">
        <f>IF('New RRAP Items'!$A26=$B42,'New RRAP Items'!$B26,"")</f>
        <v/>
      </c>
    </row>
    <row r="43" spans="2:47" ht="115.05" customHeight="1" x14ac:dyDescent="0.65">
      <c r="B43" s="47" t="s">
        <v>196</v>
      </c>
      <c r="C43" s="48"/>
      <c r="D43" s="48"/>
      <c r="E43" s="48"/>
      <c r="F43" s="48"/>
      <c r="G43" s="48"/>
      <c r="H43" s="48"/>
      <c r="I43" s="48"/>
      <c r="J43" s="48"/>
      <c r="K43" s="48"/>
      <c r="AB43" s="37" t="str">
        <f>IF('New RRAP Items'!$A27=$B43,'New RRAP Items'!$B27,"")</f>
        <v/>
      </c>
    </row>
    <row r="44" spans="2:47" x14ac:dyDescent="0.3">
      <c r="AB44" s="37" t="str">
        <f>IF('New RRAP Items'!$A28=$B44,'New RRAP Items'!$B28,"")</f>
        <v/>
      </c>
    </row>
    <row r="45" spans="2:47" x14ac:dyDescent="0.3">
      <c r="AB45" s="37" t="str">
        <f>IF('New RRAP Items'!$A29=$B45,'New RRAP Items'!$B29,"")</f>
        <v/>
      </c>
    </row>
    <row r="46" spans="2:47" x14ac:dyDescent="0.3">
      <c r="AB46" s="37" t="str">
        <f>IF('New RRAP Items'!$A30=$B46,'New RRAP Items'!$B30,"")</f>
        <v/>
      </c>
    </row>
    <row r="47" spans="2:47" x14ac:dyDescent="0.3">
      <c r="AB47" s="37" t="str">
        <f>IF('New RRAP Items'!$A31=$B47,'New RRAP Items'!$B31,"")</f>
        <v/>
      </c>
    </row>
    <row r="48" spans="2:47" x14ac:dyDescent="0.3">
      <c r="AB48" s="37" t="str">
        <f>IF('New RRAP Items'!$A32=$B48,'New RRAP Items'!$B32,"")</f>
        <v/>
      </c>
    </row>
    <row r="49" spans="28:28" x14ac:dyDescent="0.3">
      <c r="AB49" s="37" t="str">
        <f>IF('New RRAP Items'!$A34=$B49,'New RRAP Items'!$B34,"")</f>
        <v/>
      </c>
    </row>
    <row r="50" spans="28:28" x14ac:dyDescent="0.3">
      <c r="AB50" s="37" t="str">
        <f>IF('New RRAP Items'!$A35=$B50,'New RRAP Items'!$B35,"")</f>
        <v/>
      </c>
    </row>
    <row r="51" spans="28:28" x14ac:dyDescent="0.3">
      <c r="AB51" s="37" t="str">
        <f>IF('New RRAP Items'!$A36=$B51,'New RRAP Items'!$B36,"")</f>
        <v/>
      </c>
    </row>
    <row r="52" spans="28:28" x14ac:dyDescent="0.3">
      <c r="AB52" s="37" t="str">
        <f>IF('New RRAP Items'!$A37=$B52,'New RRAP Items'!$B37,"")</f>
        <v/>
      </c>
    </row>
    <row r="53" spans="28:28" x14ac:dyDescent="0.3">
      <c r="AB53" s="37" t="str">
        <f>IF('New RRAP Items'!$A38=$B53,'New RRAP Items'!$B38,"")</f>
        <v/>
      </c>
    </row>
    <row r="54" spans="28:28" x14ac:dyDescent="0.3">
      <c r="AB54" s="37" t="str">
        <f>IF('New RRAP Items'!$A39=$B54,'New RRAP Items'!$B39,"")</f>
        <v/>
      </c>
    </row>
    <row r="55" spans="28:28" x14ac:dyDescent="0.3">
      <c r="AB55" s="37" t="str">
        <f>IF('New RRAP Items'!$A40=$B55,'New RRAP Items'!$B40,"")</f>
        <v/>
      </c>
    </row>
    <row r="56" spans="28:28" x14ac:dyDescent="0.3">
      <c r="AB56" s="37" t="str">
        <f>IF('New RRAP Items'!$A41=$B56,'New RRAP Items'!$B41,"")</f>
        <v/>
      </c>
    </row>
    <row r="57" spans="28:28" x14ac:dyDescent="0.3">
      <c r="AB57" s="37" t="str">
        <f>IF('New RRAP Items'!$A42=$B57,'New RRAP Items'!$B42,"")</f>
        <v/>
      </c>
    </row>
    <row r="58" spans="28:28" x14ac:dyDescent="0.3">
      <c r="AB58" s="37" t="str">
        <f>IF('New RRAP Items'!$A43=$B58,'New RRAP Items'!$B43,"")</f>
        <v/>
      </c>
    </row>
    <row r="59" spans="28:28" x14ac:dyDescent="0.3">
      <c r="AB59" s="37" t="str">
        <f>IF('New RRAP Items'!$A44=$B59,'New RRAP Items'!$B44,"")</f>
        <v/>
      </c>
    </row>
    <row r="60" spans="28:28" x14ac:dyDescent="0.3">
      <c r="AB60" s="37" t="str">
        <f>IF('New RRAP Items'!$A45=$B60,'New RRAP Items'!$B45,"")</f>
        <v/>
      </c>
    </row>
    <row r="61" spans="28:28" x14ac:dyDescent="0.3">
      <c r="AB61" s="37" t="str">
        <f>IF('New RRAP Items'!$A46=$B61,'New RRAP Items'!$B46,"")</f>
        <v/>
      </c>
    </row>
    <row r="62" spans="28:28" x14ac:dyDescent="0.3">
      <c r="AB62" s="37" t="str">
        <f>IF('New RRAP Items'!$A47=$B62,'New RRAP Items'!$B47,"")</f>
        <v/>
      </c>
    </row>
    <row r="63" spans="28:28" x14ac:dyDescent="0.3">
      <c r="AB63" s="37" t="str">
        <f>IF('New RRAP Items'!$A48=$B63,'New RRAP Items'!$B48,"")</f>
        <v/>
      </c>
    </row>
    <row r="64" spans="28:28" x14ac:dyDescent="0.3">
      <c r="AB64" s="37" t="str">
        <f>IF('New RRAP Items'!$A50=$B64,'New RRAP Items'!$B50,"")</f>
        <v/>
      </c>
    </row>
    <row r="65" spans="28:28" x14ac:dyDescent="0.3">
      <c r="AB65" s="37" t="str">
        <f>IF('New RRAP Items'!$A51=$B65,'New RRAP Items'!$B51,"")</f>
        <v/>
      </c>
    </row>
    <row r="66" spans="28:28" x14ac:dyDescent="0.3">
      <c r="AB66" s="37" t="str">
        <f>IF('New RRAP Items'!$A52=$B66,'New RRAP Items'!$B52,"")</f>
        <v/>
      </c>
    </row>
    <row r="67" spans="28:28" x14ac:dyDescent="0.3">
      <c r="AB67" s="37" t="str">
        <f>IF('New RRAP Items'!$A53=$B67,'New RRAP Items'!$B53,"")</f>
        <v/>
      </c>
    </row>
    <row r="68" spans="28:28" x14ac:dyDescent="0.3">
      <c r="AB68" s="37" t="str">
        <f>IF('New RRAP Items'!$A54=$B68,'New RRAP Items'!$B54,"")</f>
        <v/>
      </c>
    </row>
    <row r="69" spans="28:28" x14ac:dyDescent="0.3">
      <c r="AB69" s="37" t="str">
        <f>IF('New RRAP Items'!$A55=$B69,'New RRAP Items'!$B55,"")</f>
        <v/>
      </c>
    </row>
    <row r="70" spans="28:28" x14ac:dyDescent="0.3">
      <c r="AB70" s="37" t="str">
        <f>IF('New RRAP Items'!$A56=$B70,'New RRAP Items'!$B56,"")</f>
        <v/>
      </c>
    </row>
    <row r="71" spans="28:28" x14ac:dyDescent="0.3">
      <c r="AB71" s="37" t="str">
        <f>IF('New RRAP Items'!$A57=$B71,'New RRAP Items'!$B57,"")</f>
        <v/>
      </c>
    </row>
    <row r="72" spans="28:28" x14ac:dyDescent="0.3">
      <c r="AB72" s="37" t="str">
        <f>IF('New RRAP Items'!$A58=$B72,'New RRAP Items'!$B58,"")</f>
        <v/>
      </c>
    </row>
    <row r="73" spans="28:28" x14ac:dyDescent="0.3">
      <c r="AB73" s="37" t="str">
        <f>IF('New RRAP Items'!$A59=$B73,'New RRAP Items'!$B59,"")</f>
        <v/>
      </c>
    </row>
    <row r="74" spans="28:28" x14ac:dyDescent="0.3">
      <c r="AB74" s="37" t="str">
        <f>IF('New RRAP Items'!$A60=$B74,'New RRAP Items'!$B60,"")</f>
        <v/>
      </c>
    </row>
    <row r="75" spans="28:28" x14ac:dyDescent="0.3">
      <c r="AB75" s="37" t="str">
        <f>IF('New RRAP Items'!$A61=$B75,'New RRAP Items'!$B61,"")</f>
        <v/>
      </c>
    </row>
    <row r="76" spans="28:28" x14ac:dyDescent="0.3">
      <c r="AB76" s="37" t="str">
        <f>IF('New RRAP Items'!$A62=$B76,'New RRAP Items'!$B62,"")</f>
        <v/>
      </c>
    </row>
    <row r="77" spans="28:28" x14ac:dyDescent="0.3">
      <c r="AB77" s="37" t="str">
        <f>IF('New RRAP Items'!$A63=$B77,'New RRAP Items'!$B63,"")</f>
        <v/>
      </c>
    </row>
    <row r="78" spans="28:28" x14ac:dyDescent="0.3">
      <c r="AB78" s="37" t="str">
        <f>IF('New RRAP Items'!$A64=$B78,'New RRAP Items'!$B64,"")</f>
        <v/>
      </c>
    </row>
    <row r="79" spans="28:28" x14ac:dyDescent="0.3">
      <c r="AB79" s="37" t="str">
        <f>IF('New RRAP Items'!$A65=$B79,'New RRAP Items'!$B65,"")</f>
        <v/>
      </c>
    </row>
    <row r="80" spans="28:28" x14ac:dyDescent="0.3">
      <c r="AB80" s="37" t="str">
        <f>IF('New RRAP Items'!$A66=$B80,'New RRAP Items'!$B66,"")</f>
        <v/>
      </c>
    </row>
    <row r="81" spans="28:28" x14ac:dyDescent="0.3">
      <c r="AB81" s="37" t="str">
        <f>IF('New RRAP Items'!$A67=$B81,'New RRAP Items'!$B67,"")</f>
        <v/>
      </c>
    </row>
    <row r="82" spans="28:28" x14ac:dyDescent="0.3">
      <c r="AB82" s="37" t="str">
        <f>IF('New RRAP Items'!$A68=$B82,'New RRAP Items'!$B68,"")</f>
        <v/>
      </c>
    </row>
    <row r="83" spans="28:28" x14ac:dyDescent="0.3">
      <c r="AB83" s="37" t="str">
        <f>IF('New RRAP Items'!$A69=$B83,'New RRAP Items'!$B69,"")</f>
        <v/>
      </c>
    </row>
    <row r="84" spans="28:28" x14ac:dyDescent="0.3">
      <c r="AB84" s="37" t="str">
        <f>IF('New RRAP Items'!$A70=$B84,'New RRAP Items'!$B70,"")</f>
        <v/>
      </c>
    </row>
    <row r="85" spans="28:28" x14ac:dyDescent="0.3">
      <c r="AB85" s="37" t="str">
        <f>IF('New RRAP Items'!$A71=$B85,'New RRAP Items'!$B71,"")</f>
        <v/>
      </c>
    </row>
    <row r="86" spans="28:28" x14ac:dyDescent="0.3">
      <c r="AB86" s="37" t="str">
        <f>IF('New RRAP Items'!$A72=$B86,'New RRAP Items'!$B72,"")</f>
        <v/>
      </c>
    </row>
    <row r="87" spans="28:28" x14ac:dyDescent="0.3">
      <c r="AB87" s="37" t="str">
        <f>IF('New RRAP Items'!$A73=$B87,'New RRAP Items'!$B73,"")</f>
        <v/>
      </c>
    </row>
    <row r="88" spans="28:28" x14ac:dyDescent="0.3">
      <c r="AB88" s="37" t="str">
        <f>IF('New RRAP Items'!$A74=$B88,'New RRAP Items'!$B74,"")</f>
        <v/>
      </c>
    </row>
    <row r="89" spans="28:28" x14ac:dyDescent="0.3">
      <c r="AB89" s="37" t="str">
        <f>IF('New RRAP Items'!$A75=$B89,'New RRAP Items'!$B75,"")</f>
        <v/>
      </c>
    </row>
    <row r="90" spans="28:28" x14ac:dyDescent="0.3">
      <c r="AB90" s="37" t="str">
        <f>IF('New RRAP Items'!$A76=$B90,'New RRAP Items'!$B76,"")</f>
        <v/>
      </c>
    </row>
    <row r="91" spans="28:28" x14ac:dyDescent="0.3">
      <c r="AB91" s="37" t="str">
        <f>IF('New RRAP Items'!$A77=$B91,'New RRAP Items'!$B77,"")</f>
        <v/>
      </c>
    </row>
    <row r="92" spans="28:28" x14ac:dyDescent="0.3">
      <c r="AB92" s="37" t="str">
        <f>IF('New RRAP Items'!$A78=$B92,'New RRAP Items'!$B78,"")</f>
        <v/>
      </c>
    </row>
    <row r="93" spans="28:28" x14ac:dyDescent="0.3">
      <c r="AB93" s="37" t="str">
        <f>IF('New RRAP Items'!$A80=$B93,'New RRAP Items'!$B80,"")</f>
        <v/>
      </c>
    </row>
    <row r="94" spans="28:28" x14ac:dyDescent="0.3">
      <c r="AB94" s="37" t="str">
        <f>IF('New RRAP Items'!$A81=$B94,'New RRAP Items'!$B81,"")</f>
        <v/>
      </c>
    </row>
    <row r="95" spans="28:28" x14ac:dyDescent="0.3">
      <c r="AB95" s="37" t="str">
        <f>IF('New RRAP Items'!$A82=$B95,'New RRAP Items'!$B82,"")</f>
        <v/>
      </c>
    </row>
    <row r="96" spans="28:28" x14ac:dyDescent="0.3">
      <c r="AB96" s="37" t="str">
        <f>IF('New RRAP Items'!$A83=$B96,'New RRAP Items'!$B83,"")</f>
        <v/>
      </c>
    </row>
    <row r="97" spans="2:28" x14ac:dyDescent="0.3">
      <c r="AB97" s="37" t="str">
        <f>IF('New RRAP Items'!$A84=$B97,'New RRAP Items'!$B84,"")</f>
        <v/>
      </c>
    </row>
    <row r="98" spans="2:28" x14ac:dyDescent="0.3">
      <c r="AB98" s="37" t="str">
        <f>IF('New RRAP Items'!$A85=$B98,'New RRAP Items'!$B85,"")</f>
        <v/>
      </c>
    </row>
    <row r="99" spans="2:28" x14ac:dyDescent="0.3">
      <c r="AB99" s="37" t="str">
        <f>IF('New RRAP Items'!$A86=$B99,'New RRAP Items'!$B86,"")</f>
        <v/>
      </c>
    </row>
    <row r="100" spans="2:28" x14ac:dyDescent="0.3">
      <c r="AB100" s="37" t="str">
        <f>IF('New RRAP Items'!$A87=$B100,'New RRAP Items'!$B87,"")</f>
        <v/>
      </c>
    </row>
    <row r="101" spans="2:28" x14ac:dyDescent="0.3">
      <c r="AB101" s="37" t="str">
        <f>IF('New RRAP Items'!$A88=$B101,'New RRAP Items'!$B88,"")</f>
        <v/>
      </c>
    </row>
    <row r="102" spans="2:28" x14ac:dyDescent="0.3">
      <c r="AB102" s="37" t="str">
        <f>IF('New RRAP Items'!$A89=$B102,'New RRAP Items'!$B89,"")</f>
        <v/>
      </c>
    </row>
    <row r="103" spans="2:28" x14ac:dyDescent="0.3">
      <c r="AB103" s="37" t="str">
        <f>IF('New RRAP Items'!$A90=$B103,'New RRAP Items'!$B90,"")</f>
        <v/>
      </c>
    </row>
    <row r="104" spans="2:28" x14ac:dyDescent="0.3">
      <c r="AB104" s="37" t="str">
        <f>IF('New RRAP Items'!$A91=$B104,'New RRAP Items'!$B91,"")</f>
        <v/>
      </c>
    </row>
    <row r="105" spans="2:28" x14ac:dyDescent="0.3">
      <c r="AB105" s="37" t="str">
        <f>IF('New RRAP Items'!$A92=$B105,'New RRAP Items'!$B92,"")</f>
        <v/>
      </c>
    </row>
    <row r="106" spans="2:28" x14ac:dyDescent="0.3">
      <c r="AB106" s="37" t="str">
        <f>IF('New RRAP Items'!$A93=$B106,'New RRAP Items'!$B93,"")</f>
        <v/>
      </c>
    </row>
    <row r="112" spans="2:28" x14ac:dyDescent="0.3">
      <c r="B112" s="40"/>
    </row>
  </sheetData>
  <sheetProtection sheet="1" formatRows="0" selectLockedCells="1"/>
  <mergeCells count="138">
    <mergeCell ref="B42:Q42"/>
    <mergeCell ref="R42:S42"/>
    <mergeCell ref="B38:C38"/>
    <mergeCell ref="D38:K38"/>
    <mergeCell ref="L38:M38"/>
    <mergeCell ref="O38:Q38"/>
    <mergeCell ref="R38:S38"/>
    <mergeCell ref="B39:C39"/>
    <mergeCell ref="D39:K39"/>
    <mergeCell ref="L39:M39"/>
    <mergeCell ref="O39:Q39"/>
    <mergeCell ref="R39:S39"/>
    <mergeCell ref="B37:C37"/>
    <mergeCell ref="D37:K37"/>
    <mergeCell ref="L37:M37"/>
    <mergeCell ref="O37:Q37"/>
    <mergeCell ref="R37:S37"/>
    <mergeCell ref="B40:Q40"/>
    <mergeCell ref="R40:S40"/>
    <mergeCell ref="B41:Q41"/>
    <mergeCell ref="R41:S41"/>
    <mergeCell ref="B35:C35"/>
    <mergeCell ref="D35:K35"/>
    <mergeCell ref="L35:M35"/>
    <mergeCell ref="O35:Q35"/>
    <mergeCell ref="R35:S35"/>
    <mergeCell ref="B36:C36"/>
    <mergeCell ref="D36:K36"/>
    <mergeCell ref="L36:M36"/>
    <mergeCell ref="O36:Q36"/>
    <mergeCell ref="R36:S36"/>
    <mergeCell ref="B33:C33"/>
    <mergeCell ref="D33:K33"/>
    <mergeCell ref="L33:M33"/>
    <mergeCell ref="O33:Q33"/>
    <mergeCell ref="R33:S33"/>
    <mergeCell ref="B34:C34"/>
    <mergeCell ref="D34:K34"/>
    <mergeCell ref="L34:M34"/>
    <mergeCell ref="O34:Q34"/>
    <mergeCell ref="R34:S34"/>
    <mergeCell ref="B31:C31"/>
    <mergeCell ref="D31:K31"/>
    <mergeCell ref="L31:M31"/>
    <mergeCell ref="O31:Q31"/>
    <mergeCell ref="R31:S31"/>
    <mergeCell ref="B32:C32"/>
    <mergeCell ref="D32:K32"/>
    <mergeCell ref="L32:M32"/>
    <mergeCell ref="O32:Q32"/>
    <mergeCell ref="R32:S32"/>
    <mergeCell ref="B29:C29"/>
    <mergeCell ref="D29:K29"/>
    <mergeCell ref="L29:M29"/>
    <mergeCell ref="O29:Q29"/>
    <mergeCell ref="R29:S29"/>
    <mergeCell ref="B30:C30"/>
    <mergeCell ref="D30:K30"/>
    <mergeCell ref="L30:M30"/>
    <mergeCell ref="O30:Q30"/>
    <mergeCell ref="R30:S30"/>
    <mergeCell ref="B27:C27"/>
    <mergeCell ref="D27:K27"/>
    <mergeCell ref="L27:M27"/>
    <mergeCell ref="O27:Q27"/>
    <mergeCell ref="R27:S27"/>
    <mergeCell ref="B28:C28"/>
    <mergeCell ref="D28:K28"/>
    <mergeCell ref="L28:M28"/>
    <mergeCell ref="O28:Q28"/>
    <mergeCell ref="R28:S28"/>
    <mergeCell ref="B25:C25"/>
    <mergeCell ref="D25:K25"/>
    <mergeCell ref="L25:M25"/>
    <mergeCell ref="O25:Q25"/>
    <mergeCell ref="R25:S25"/>
    <mergeCell ref="B26:C26"/>
    <mergeCell ref="D26:K26"/>
    <mergeCell ref="L26:M26"/>
    <mergeCell ref="O26:Q26"/>
    <mergeCell ref="R26:S26"/>
    <mergeCell ref="B23:C23"/>
    <mergeCell ref="D23:K23"/>
    <mergeCell ref="L23:M23"/>
    <mergeCell ref="O23:Q23"/>
    <mergeCell ref="R23:S23"/>
    <mergeCell ref="B24:C24"/>
    <mergeCell ref="D24:K24"/>
    <mergeCell ref="L24:M24"/>
    <mergeCell ref="O24:Q24"/>
    <mergeCell ref="R24:S24"/>
    <mergeCell ref="B21:C21"/>
    <mergeCell ref="D21:K21"/>
    <mergeCell ref="L21:M21"/>
    <mergeCell ref="O21:Q21"/>
    <mergeCell ref="R21:S21"/>
    <mergeCell ref="B22:C22"/>
    <mergeCell ref="D22:K22"/>
    <mergeCell ref="L22:M22"/>
    <mergeCell ref="O22:Q22"/>
    <mergeCell ref="R22:S22"/>
    <mergeCell ref="N14:S14"/>
    <mergeCell ref="B15:S15"/>
    <mergeCell ref="B16:S16"/>
    <mergeCell ref="B19:C19"/>
    <mergeCell ref="D19:K19"/>
    <mergeCell ref="L19:M19"/>
    <mergeCell ref="O19:Q19"/>
    <mergeCell ref="R19:S19"/>
    <mergeCell ref="B20:C20"/>
    <mergeCell ref="D20:K20"/>
    <mergeCell ref="L20:M20"/>
    <mergeCell ref="O20:Q20"/>
    <mergeCell ref="R20:S20"/>
    <mergeCell ref="B43:K43"/>
    <mergeCell ref="B5:E5"/>
    <mergeCell ref="F5:K5"/>
    <mergeCell ref="L5:N5"/>
    <mergeCell ref="O5:S5"/>
    <mergeCell ref="B6:E6"/>
    <mergeCell ref="F6:K6"/>
    <mergeCell ref="L6:N6"/>
    <mergeCell ref="O6:S6"/>
    <mergeCell ref="B12:G12"/>
    <mergeCell ref="H12:M12"/>
    <mergeCell ref="N12:S12"/>
    <mergeCell ref="B13:G13"/>
    <mergeCell ref="H13:M13"/>
    <mergeCell ref="N13:S13"/>
    <mergeCell ref="B7:K7"/>
    <mergeCell ref="L7:S7"/>
    <mergeCell ref="B8:K8"/>
    <mergeCell ref="L8:S8"/>
    <mergeCell ref="B11:G11"/>
    <mergeCell ref="H11:M11"/>
    <mergeCell ref="N11:S11"/>
    <mergeCell ref="B14:G14"/>
    <mergeCell ref="H14:M14"/>
  </mergeCells>
  <conditionalFormatting sqref="B14">
    <cfRule type="expression" dxfId="9" priority="5">
      <formula>LEN(TRIM(B14))&gt;0</formula>
    </cfRule>
  </conditionalFormatting>
  <conditionalFormatting sqref="B8:K8">
    <cfRule type="expression" dxfId="8" priority="7">
      <formula>LEN(TRIM(B8))&gt;0</formula>
    </cfRule>
  </conditionalFormatting>
  <conditionalFormatting sqref="B6:S6">
    <cfRule type="expression" dxfId="7" priority="8">
      <formula>LEN(TRIM(B6))&gt;0</formula>
    </cfRule>
  </conditionalFormatting>
  <conditionalFormatting sqref="B12:S12">
    <cfRule type="expression" dxfId="6" priority="6">
      <formula>LEN(TRIM(B12))&gt;0</formula>
    </cfRule>
  </conditionalFormatting>
  <conditionalFormatting sqref="B16:S16">
    <cfRule type="expression" dxfId="5" priority="4">
      <formula>LEN(TRIM(B16))&gt;0</formula>
    </cfRule>
  </conditionalFormatting>
  <conditionalFormatting sqref="B20:S39">
    <cfRule type="expression" dxfId="4" priority="2">
      <formula>LEN(TRIM(B20))&gt;0</formula>
    </cfRule>
  </conditionalFormatting>
  <conditionalFormatting sqref="H14:S14">
    <cfRule type="expression" dxfId="3" priority="1">
      <formula>LEN(TRIM(H14))&gt;0</formula>
    </cfRule>
  </conditionalFormatting>
  <conditionalFormatting sqref="L8:S8">
    <cfRule type="cellIs" dxfId="2" priority="9" operator="lessThan">
      <formula>0</formula>
    </cfRule>
    <cfRule type="cellIs" dxfId="1" priority="10" operator="greaterThan">
      <formula>0</formula>
    </cfRule>
  </conditionalFormatting>
  <conditionalFormatting sqref="R41:S42">
    <cfRule type="expression" dxfId="0" priority="3">
      <formula>LEN(TRIM(R41))&gt;0</formula>
    </cfRule>
  </conditionalFormatting>
  <dataValidations count="20">
    <dataValidation type="list" allowBlank="1" showInputMessage="1" showErrorMessage="1" sqref="D20:K20" xr:uid="{0268E6FB-5C33-4B1F-98E5-E95F4666BF65}">
      <formula1>$AB$2:$AB$48</formula1>
    </dataValidation>
    <dataValidation type="list" allowBlank="1" showInputMessage="1" showErrorMessage="1" sqref="D21:K21" xr:uid="{37E01BDD-76FF-4A36-BE31-2936B0F6E775}">
      <formula1>$AC$2:$AC$48</formula1>
    </dataValidation>
    <dataValidation type="list" allowBlank="1" showInputMessage="1" showErrorMessage="1" sqref="D22:K22" xr:uid="{1B1AE81B-E08C-4B17-A5A6-C23890101343}">
      <formula1>$AD$2:$AD$48</formula1>
    </dataValidation>
    <dataValidation type="list" allowBlank="1" showInputMessage="1" showErrorMessage="1" sqref="D23:K23" xr:uid="{25E8091A-200D-447C-9EE1-35524D3215C5}">
      <formula1>$AE$2:$AE$48</formula1>
    </dataValidation>
    <dataValidation type="list" allowBlank="1" showInputMessage="1" showErrorMessage="1" sqref="D24:K24" xr:uid="{44921A75-BFBF-45E1-9EF0-244CE4CF4ED8}">
      <formula1>$AF$2:$AF$48</formula1>
    </dataValidation>
    <dataValidation type="list" allowBlank="1" showInputMessage="1" showErrorMessage="1" sqref="D25:K25" xr:uid="{57EDC64D-C531-4BB3-A3CB-1848C253B039}">
      <formula1>$AG$2:$AG$48</formula1>
    </dataValidation>
    <dataValidation type="list" allowBlank="1" showInputMessage="1" showErrorMessage="1" sqref="D26:K26" xr:uid="{6F3EF34C-D1C4-4607-9076-2354EB336AD7}">
      <formula1>$AH$2:$AH$48</formula1>
    </dataValidation>
    <dataValidation type="list" allowBlank="1" showInputMessage="1" showErrorMessage="1" sqref="D27:K27" xr:uid="{798E29F8-9AD9-4DA4-B8F8-E9E3922FB3BF}">
      <formula1>$AI$2:$AI$48</formula1>
    </dataValidation>
    <dataValidation type="list" allowBlank="1" showInputMessage="1" showErrorMessage="1" sqref="D28:K28" xr:uid="{E0905398-114A-4CF1-A323-342539123642}">
      <formula1>$AJ$2:$AJ$48</formula1>
    </dataValidation>
    <dataValidation type="list" allowBlank="1" showInputMessage="1" showErrorMessage="1" sqref="D29:K29" xr:uid="{974D8AA8-64AB-488C-9C53-6066867631F2}">
      <formula1>$AK$2:$AK$48</formula1>
    </dataValidation>
    <dataValidation type="list" allowBlank="1" showInputMessage="1" showErrorMessage="1" sqref="D30:K30" xr:uid="{3FF9BA9A-0C21-4402-81F0-1BD188F8F7D2}">
      <formula1>$AL$2:$AL$48</formula1>
    </dataValidation>
    <dataValidation type="list" allowBlank="1" showInputMessage="1" showErrorMessage="1" sqref="D31:K31" xr:uid="{F16DBB70-96B6-4855-BFEF-D91B11FD5042}">
      <formula1>$AM$2:$AM$48</formula1>
    </dataValidation>
    <dataValidation type="list" allowBlank="1" showInputMessage="1" showErrorMessage="1" sqref="D32:K32" xr:uid="{FE2F793B-AE58-45DA-A5BE-1F50FB5701F7}">
      <formula1>$AN$2:$AN$48</formula1>
    </dataValidation>
    <dataValidation type="list" allowBlank="1" showInputMessage="1" showErrorMessage="1" sqref="D33:K33" xr:uid="{DF0F0270-73F3-4C44-B9A2-1EBAB5BC1DA3}">
      <formula1>$AO$2:$AO$48</formula1>
    </dataValidation>
    <dataValidation type="list" allowBlank="1" showInputMessage="1" showErrorMessage="1" sqref="D34:K34" xr:uid="{135FCAF4-0325-4458-8927-9EFFD3F8854F}">
      <formula1>$AP$2:$AP$48</formula1>
    </dataValidation>
    <dataValidation type="list" allowBlank="1" showInputMessage="1" showErrorMessage="1" sqref="D35:K35" xr:uid="{04C1A057-1CEB-4C68-8E67-F52508742089}">
      <formula1>$AQ$2:$AQ$48</formula1>
    </dataValidation>
    <dataValidation type="list" allowBlank="1" showInputMessage="1" showErrorMessage="1" sqref="D36:K36" xr:uid="{54E5770C-03C4-4F9C-B7CE-952DAE7DAE2A}">
      <formula1>$AR$2:$AR$48</formula1>
    </dataValidation>
    <dataValidation type="list" allowBlank="1" showInputMessage="1" showErrorMessage="1" sqref="D37:K37" xr:uid="{87F62A89-67C4-4B83-9E69-520D3EF32509}">
      <formula1>$AS$2:$AS$48</formula1>
    </dataValidation>
    <dataValidation type="list" allowBlank="1" showInputMessage="1" showErrorMessage="1" sqref="D38:K38" xr:uid="{5318CBE2-51D9-4AE7-BF65-987057C1AE88}">
      <formula1>$AT$2:$AT$48</formula1>
    </dataValidation>
    <dataValidation type="list" allowBlank="1" showInputMessage="1" showErrorMessage="1" sqref="D39:K39" xr:uid="{DCD3C770-C50D-45E4-86C9-70E07A347C6F}">
      <formula1>$AU$2:$AU$48</formula1>
    </dataValidation>
  </dataValidations>
  <pageMargins left="0.7" right="0.7" top="0.75" bottom="0.75" header="0.3" footer="0.3"/>
  <headerFooter>
    <oddHeader>&amp;C&amp;"Aptos"&amp;10&amp;K000000 Unclassified-Non classifié&amp;1#_x000D_</oddHeader>
    <oddFooter>&amp;C_x000D_&amp;1#&amp;"Aptos"&amp;10&amp;K000000 Unclassified-Non classifié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B2EEDE24-0701-45E1-A266-D6D579F034B7}">
          <x14:formula1>
            <xm:f>'New RRAP Items'!$J$2:$J$3</xm:f>
          </x14:formula1>
          <xm:sqref>H12:M12</xm:sqref>
        </x14:dataValidation>
        <x14:dataValidation type="list" allowBlank="1" showInputMessage="1" showErrorMessage="1" xr:uid="{E29CA6A9-A451-4AA8-9854-DBF7E2DF7110}">
          <x14:formula1>
            <xm:f>'New RRAP Items'!$H$2:$H$6</xm:f>
          </x14:formula1>
          <xm:sqref>N12:S12</xm:sqref>
        </x14:dataValidation>
        <x14:dataValidation type="list" allowBlank="1" showInputMessage="1" showErrorMessage="1" xr:uid="{B6B9F5C3-C8FA-4374-8D6A-737C4A31398F}">
          <x14:formula1>
            <xm:f>'New RRAP Items'!$L$2:$L$5</xm:f>
          </x14:formula1>
          <xm:sqref>H14:M14</xm:sqref>
        </x14:dataValidation>
        <x14:dataValidation type="list" allowBlank="1" showInputMessage="1" showErrorMessage="1" xr:uid="{E1C41E6B-5104-45A8-BC97-F505A3E3A241}">
          <x14:formula1>
            <xm:f>'New RRAP Items'!$G$2:$G$3</xm:f>
          </x14:formula1>
          <xm:sqref>N20:N39 N14:S14</xm:sqref>
        </x14:dataValidation>
        <x14:dataValidation type="list" allowBlank="1" showInputMessage="1" showErrorMessage="1" xr:uid="{E6345041-DB00-469E-893A-89C3BFB1389B}">
          <x14:formula1>
            <xm:f>'New RRAP Items'!$G$2:$G$4</xm:f>
          </x14:formula1>
          <xm:sqref>R41:S42</xm:sqref>
        </x14:dataValidation>
        <x14:dataValidation type="list" allowBlank="1" showInputMessage="1" showErrorMessage="1" xr:uid="{6876ABD3-40C7-41D1-BA40-BCD9BB9F5D15}">
          <x14:formula1>
            <xm:f>'New RRAP Items'!$E$3:$E$11</xm:f>
          </x14:formula1>
          <xm:sqref>B20:C39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973E4-64DE-4564-A21A-1DC85774BA7E}">
  <dimension ref="A1:X124"/>
  <sheetViews>
    <sheetView zoomScale="50" zoomScaleNormal="50" workbookViewId="0">
      <selection activeCell="A106" sqref="A106"/>
    </sheetView>
  </sheetViews>
  <sheetFormatPr defaultColWidth="8.77734375" defaultRowHeight="14.4" x14ac:dyDescent="0.3"/>
  <cols>
    <col min="1" max="1" width="21.44140625" bestFit="1" customWidth="1"/>
    <col min="2" max="2" width="50.21875" bestFit="1" customWidth="1"/>
    <col min="3" max="3" width="37.33203125" bestFit="1" customWidth="1"/>
    <col min="4" max="4" width="60.33203125" bestFit="1" customWidth="1"/>
    <col min="5" max="5" width="25" customWidth="1"/>
    <col min="8" max="8" width="15.44140625" bestFit="1" customWidth="1"/>
    <col min="10" max="10" width="18.77734375" bestFit="1" customWidth="1"/>
    <col min="12" max="12" width="37.21875" bestFit="1" customWidth="1"/>
  </cols>
  <sheetData>
    <row r="1" spans="1:24" x14ac:dyDescent="0.3">
      <c r="A1" s="12" t="s">
        <v>21</v>
      </c>
      <c r="B1" t="s">
        <v>119</v>
      </c>
      <c r="C1" s="17" t="s">
        <v>120</v>
      </c>
      <c r="D1" t="s">
        <v>121</v>
      </c>
      <c r="O1" s="33" t="s">
        <v>122</v>
      </c>
      <c r="P1" s="33" t="s">
        <v>123</v>
      </c>
      <c r="Q1" s="33" t="s">
        <v>124</v>
      </c>
      <c r="R1" s="33" t="s">
        <v>125</v>
      </c>
      <c r="S1" s="33" t="s">
        <v>126</v>
      </c>
      <c r="T1" s="33" t="s">
        <v>127</v>
      </c>
      <c r="U1" s="33" t="s">
        <v>128</v>
      </c>
      <c r="V1" s="33" t="s">
        <v>129</v>
      </c>
      <c r="W1" s="33" t="s">
        <v>130</v>
      </c>
      <c r="X1" s="33" t="s">
        <v>131</v>
      </c>
    </row>
    <row r="2" spans="1:24" x14ac:dyDescent="0.3">
      <c r="A2" s="13" t="s">
        <v>16</v>
      </c>
      <c r="B2" s="18" t="s">
        <v>58</v>
      </c>
      <c r="C2" s="32" t="s">
        <v>132</v>
      </c>
      <c r="D2" s="33" t="str">
        <f>A2 &amp; "♦" &amp; B2</f>
        <v>Accessibility/Adaptations♦Install wheelchair ramp or lift system (exterior)</v>
      </c>
      <c r="E2" s="1" t="s">
        <v>133</v>
      </c>
      <c r="F2" s="1"/>
      <c r="G2" s="1" t="s">
        <v>134</v>
      </c>
      <c r="H2" s="1" t="s">
        <v>135</v>
      </c>
      <c r="I2" s="1"/>
      <c r="J2" s="1" t="s">
        <v>136</v>
      </c>
      <c r="K2" s="1"/>
      <c r="L2" s="1" t="s">
        <v>137</v>
      </c>
      <c r="O2" s="33" cm="1">
        <f t="array" ref="O2:O5">_xlfn._xlws.FILTER($B$2:$B$128, $A$2:$A$128 = 'Priority 1 Unit'!B20)</f>
        <v>0</v>
      </c>
      <c r="P2" s="33" cm="1">
        <f t="array" ref="P2:P5">_xlfn._xlws.FILTER($B$2:$B$128, $A$2:$A$128 = 'Priority 1 Unit'!B21)</f>
        <v>0</v>
      </c>
      <c r="Q2" s="33" cm="1">
        <f t="array" ref="Q2:Q5">_xlfn._xlws.FILTER($B$2:$B$128, $A$2:$A$128 = 'Priority 1 Unit'!B22)</f>
        <v>0</v>
      </c>
      <c r="R2" s="33" cm="1">
        <f t="array" ref="R2:R5">_xlfn._xlws.FILTER($B$2:$B$128, $A$2:$A$128 = 'Priority 1 Unit'!B23)</f>
        <v>0</v>
      </c>
      <c r="S2" s="33" cm="1">
        <f t="array" ref="S2:S5">_xlfn._xlws.FILTER($B$2:$B$128, $A$2:$A$128 = 'Priority 1 Unit'!B24)</f>
        <v>0</v>
      </c>
      <c r="T2" s="33" cm="1">
        <f t="array" ref="T2:T5">_xlfn._xlws.FILTER($B$2:$B$128, $A$2:$A$128 = 'Priority 1 Unit'!B25)</f>
        <v>0</v>
      </c>
      <c r="U2" s="33" cm="1">
        <f t="array" ref="U2:U5">_xlfn._xlws.FILTER($B$2:$B$128, $A$2:$A$128 = 'Priority 1 Unit'!B26)</f>
        <v>0</v>
      </c>
      <c r="V2" s="33" cm="1">
        <f t="array" ref="V2:V5">_xlfn._xlws.FILTER($B$2:$B$128, $A$2:$A$128 = 'Priority 1 Unit'!B27)</f>
        <v>0</v>
      </c>
      <c r="W2" s="33" cm="1">
        <f t="array" ref="W2:W5">_xlfn._xlws.FILTER($B$2:$B$128, $A$2:$A$128 = 'Priority 1 Unit'!B28)</f>
        <v>0</v>
      </c>
      <c r="X2" s="33" cm="1">
        <f t="array" ref="X2:X5">_xlfn._xlws.FILTER($B$2:$B$128, $A$2:$A$128 = 'Priority 1 Unit'!B29)</f>
        <v>0</v>
      </c>
    </row>
    <row r="3" spans="1:24" x14ac:dyDescent="0.3">
      <c r="A3" s="13" t="s">
        <v>16</v>
      </c>
      <c r="B3" s="18" t="s">
        <v>34</v>
      </c>
      <c r="C3" s="32" t="s">
        <v>132</v>
      </c>
      <c r="D3" s="33" t="str">
        <f t="shared" ref="D3:D66" si="0">A3 &amp; "♦" &amp; B3</f>
        <v>Accessibility/Adaptations♦Install chair lift (interior)</v>
      </c>
      <c r="E3" s="34" t="s">
        <v>16</v>
      </c>
      <c r="F3" s="1"/>
      <c r="G3" s="1" t="s">
        <v>138</v>
      </c>
      <c r="H3" s="1" t="s">
        <v>139</v>
      </c>
      <c r="I3" s="1"/>
      <c r="J3" s="1" t="s">
        <v>140</v>
      </c>
      <c r="K3" s="1"/>
      <c r="L3" s="1" t="s">
        <v>141</v>
      </c>
      <c r="O3" s="33">
        <v>0</v>
      </c>
      <c r="P3" s="33">
        <v>0</v>
      </c>
      <c r="Q3" s="33">
        <v>0</v>
      </c>
      <c r="R3" s="33">
        <v>0</v>
      </c>
      <c r="S3" s="33">
        <v>0</v>
      </c>
      <c r="T3" s="33">
        <v>0</v>
      </c>
      <c r="U3" s="33">
        <v>0</v>
      </c>
      <c r="V3" s="33">
        <v>0</v>
      </c>
      <c r="W3" s="33">
        <v>0</v>
      </c>
      <c r="X3" s="33">
        <v>0</v>
      </c>
    </row>
    <row r="4" spans="1:24" x14ac:dyDescent="0.3">
      <c r="A4" s="13" t="s">
        <v>16</v>
      </c>
      <c r="B4" s="18" t="s">
        <v>60</v>
      </c>
      <c r="C4" s="32" t="s">
        <v>132</v>
      </c>
      <c r="D4" s="33" t="str">
        <f t="shared" si="0"/>
        <v>Accessibility/Adaptations♦Repair wheelchair ramp or lift system</v>
      </c>
      <c r="E4" s="35" t="s">
        <v>12</v>
      </c>
      <c r="F4" s="1"/>
      <c r="G4" s="1" t="s">
        <v>142</v>
      </c>
      <c r="H4" s="1" t="s">
        <v>143</v>
      </c>
      <c r="I4" s="1"/>
      <c r="J4" s="1"/>
      <c r="K4" s="1"/>
      <c r="L4" s="1" t="s">
        <v>144</v>
      </c>
      <c r="O4" s="33">
        <v>0</v>
      </c>
      <c r="P4" s="33">
        <v>0</v>
      </c>
      <c r="Q4" s="33">
        <v>0</v>
      </c>
      <c r="R4" s="33">
        <v>0</v>
      </c>
      <c r="S4" s="33">
        <v>0</v>
      </c>
      <c r="T4" s="33">
        <v>0</v>
      </c>
      <c r="U4" s="33">
        <v>0</v>
      </c>
      <c r="V4" s="33">
        <v>0</v>
      </c>
      <c r="W4" s="33">
        <v>0</v>
      </c>
      <c r="X4" s="33">
        <v>0</v>
      </c>
    </row>
    <row r="5" spans="1:24" x14ac:dyDescent="0.3">
      <c r="A5" s="13" t="s">
        <v>16</v>
      </c>
      <c r="B5" s="18" t="s">
        <v>57</v>
      </c>
      <c r="C5" s="32" t="s">
        <v>145</v>
      </c>
      <c r="D5" s="33" t="str">
        <f t="shared" si="0"/>
        <v>Accessibility/Adaptations♦Repair/replace/install handrail</v>
      </c>
      <c r="E5" s="31" t="s">
        <v>13</v>
      </c>
      <c r="F5" s="1"/>
      <c r="G5" s="1"/>
      <c r="H5" s="1" t="s">
        <v>146</v>
      </c>
      <c r="I5" s="1"/>
      <c r="J5" s="1"/>
      <c r="K5" s="1"/>
      <c r="L5" s="1" t="s">
        <v>147</v>
      </c>
      <c r="O5" s="33">
        <v>0</v>
      </c>
      <c r="P5" s="33">
        <v>0</v>
      </c>
      <c r="Q5" s="33">
        <v>0</v>
      </c>
      <c r="R5" s="33">
        <v>0</v>
      </c>
      <c r="S5" s="33">
        <v>0</v>
      </c>
      <c r="T5" s="33">
        <v>0</v>
      </c>
      <c r="U5" s="33">
        <v>0</v>
      </c>
      <c r="V5" s="33">
        <v>0</v>
      </c>
      <c r="W5" s="33">
        <v>0</v>
      </c>
      <c r="X5" s="33">
        <v>0</v>
      </c>
    </row>
    <row r="6" spans="1:24" x14ac:dyDescent="0.3">
      <c r="A6" s="13" t="s">
        <v>16</v>
      </c>
      <c r="B6" s="18" t="s">
        <v>32</v>
      </c>
      <c r="C6" s="32" t="s">
        <v>148</v>
      </c>
      <c r="D6" s="33" t="str">
        <f t="shared" si="0"/>
        <v>Accessibility/Adaptations♦Modify doorways</v>
      </c>
      <c r="E6" s="36" t="s">
        <v>15</v>
      </c>
      <c r="F6" s="1"/>
      <c r="G6" s="1"/>
      <c r="H6" s="1" t="s">
        <v>149</v>
      </c>
      <c r="I6" s="1"/>
      <c r="J6" s="1"/>
      <c r="K6" s="1"/>
      <c r="L6" s="1"/>
      <c r="O6" s="33"/>
      <c r="P6" s="33"/>
      <c r="Q6" s="33"/>
      <c r="R6" s="33"/>
      <c r="S6" s="33"/>
      <c r="T6" s="33"/>
      <c r="U6" s="33"/>
      <c r="V6" s="33"/>
      <c r="W6" s="33"/>
      <c r="X6" s="33"/>
    </row>
    <row r="7" spans="1:24" x14ac:dyDescent="0.3">
      <c r="A7" s="13" t="s">
        <v>16</v>
      </c>
      <c r="B7" s="18" t="s">
        <v>49</v>
      </c>
      <c r="C7" s="32" t="s">
        <v>150</v>
      </c>
      <c r="D7" s="33" t="str">
        <f t="shared" si="0"/>
        <v>Accessibility/Adaptations♦Modify kitchen</v>
      </c>
      <c r="E7" s="31" t="s">
        <v>9</v>
      </c>
      <c r="F7" s="1"/>
      <c r="G7" s="1"/>
      <c r="H7" s="1"/>
      <c r="I7" s="1"/>
      <c r="J7" s="1"/>
      <c r="K7" s="1"/>
      <c r="L7" s="1"/>
      <c r="O7" s="33"/>
      <c r="P7" s="33"/>
      <c r="Q7" s="33"/>
      <c r="R7" s="33"/>
      <c r="S7" s="33"/>
      <c r="T7" s="33"/>
      <c r="U7" s="33"/>
      <c r="V7" s="33"/>
      <c r="W7" s="33"/>
      <c r="X7" s="33"/>
    </row>
    <row r="8" spans="1:24" x14ac:dyDescent="0.3">
      <c r="A8" s="13" t="s">
        <v>16</v>
      </c>
      <c r="B8" s="18" t="s">
        <v>67</v>
      </c>
      <c r="C8" s="32" t="s">
        <v>151</v>
      </c>
      <c r="D8" s="33" t="str">
        <f t="shared" si="0"/>
        <v>Accessibility/Adaptations♦Modify bathroom</v>
      </c>
      <c r="E8" s="35" t="s">
        <v>10</v>
      </c>
      <c r="F8" s="1"/>
      <c r="G8" s="1"/>
      <c r="H8" s="1"/>
      <c r="I8" s="1"/>
      <c r="J8" s="1"/>
      <c r="K8" s="1"/>
      <c r="L8" s="1"/>
      <c r="O8" s="33"/>
      <c r="P8" s="33"/>
      <c r="Q8" s="33"/>
      <c r="R8" s="33"/>
      <c r="S8" s="33"/>
      <c r="T8" s="33"/>
      <c r="U8" s="33"/>
      <c r="V8" s="33"/>
      <c r="W8" s="33"/>
      <c r="X8" s="33"/>
    </row>
    <row r="9" spans="1:24" x14ac:dyDescent="0.3">
      <c r="A9" s="13" t="s">
        <v>16</v>
      </c>
      <c r="B9" s="18" t="s">
        <v>65</v>
      </c>
      <c r="C9" s="32" t="s">
        <v>152</v>
      </c>
      <c r="D9" s="33" t="str">
        <f t="shared" si="0"/>
        <v>Accessibility/Adaptations♦Moving laundry room to main floor</v>
      </c>
      <c r="E9" s="34" t="s">
        <v>11</v>
      </c>
      <c r="F9" s="1"/>
      <c r="G9" s="1"/>
      <c r="H9" s="1"/>
      <c r="I9" s="1"/>
      <c r="J9" s="1"/>
      <c r="K9" s="1"/>
      <c r="L9" s="1"/>
      <c r="O9" s="33"/>
      <c r="P9" s="33"/>
      <c r="Q9" s="33"/>
      <c r="R9" s="33"/>
      <c r="S9" s="33"/>
      <c r="T9" s="33"/>
      <c r="U9" s="33"/>
      <c r="V9" s="33"/>
      <c r="W9" s="33"/>
      <c r="X9" s="33"/>
    </row>
    <row r="10" spans="1:24" x14ac:dyDescent="0.3">
      <c r="A10" s="13" t="s">
        <v>16</v>
      </c>
      <c r="B10" s="25" t="s">
        <v>153</v>
      </c>
      <c r="C10" s="32"/>
      <c r="D10" s="33" t="str">
        <f t="shared" si="0"/>
        <v>Accessibility/Adaptations♦Other, please specify in "Additional Details"</v>
      </c>
      <c r="E10" s="31" t="s">
        <v>14</v>
      </c>
      <c r="F10" s="1"/>
      <c r="G10" s="1"/>
      <c r="H10" s="1"/>
      <c r="I10" s="1"/>
      <c r="J10" s="1"/>
      <c r="K10" s="1"/>
      <c r="L10" s="1"/>
      <c r="O10" s="33"/>
      <c r="P10" s="33"/>
      <c r="Q10" s="33"/>
      <c r="R10" s="33"/>
      <c r="S10" s="33"/>
      <c r="T10" s="33"/>
      <c r="U10" s="33"/>
      <c r="V10" s="33"/>
      <c r="W10" s="33"/>
      <c r="X10" s="33"/>
    </row>
    <row r="11" spans="1:24" x14ac:dyDescent="0.3">
      <c r="A11" s="14" t="s">
        <v>12</v>
      </c>
      <c r="B11" s="19" t="s">
        <v>91</v>
      </c>
      <c r="C11" s="32" t="s">
        <v>154</v>
      </c>
      <c r="D11" s="33" t="str">
        <f t="shared" si="0"/>
        <v>Bathroom♦Repair/replace toilet</v>
      </c>
      <c r="E11" s="1" t="s">
        <v>17</v>
      </c>
      <c r="F11" s="1"/>
      <c r="G11" s="1"/>
      <c r="H11" s="1"/>
      <c r="I11" s="1"/>
      <c r="J11" s="1"/>
      <c r="K11" s="1"/>
      <c r="L11" s="1"/>
      <c r="O11" s="33"/>
      <c r="P11" s="33"/>
      <c r="Q11" s="33"/>
      <c r="R11" s="33"/>
      <c r="S11" s="33"/>
      <c r="T11" s="33"/>
      <c r="U11" s="33"/>
      <c r="V11" s="33"/>
      <c r="W11" s="33"/>
      <c r="X11" s="33"/>
    </row>
    <row r="12" spans="1:24" x14ac:dyDescent="0.3">
      <c r="A12" s="14" t="s">
        <v>12</v>
      </c>
      <c r="B12" s="19" t="s">
        <v>155</v>
      </c>
      <c r="C12" s="32" t="s">
        <v>154</v>
      </c>
      <c r="D12" s="33" t="str">
        <f t="shared" si="0"/>
        <v>Bathroom♦Replace vanity</v>
      </c>
      <c r="O12" s="33"/>
      <c r="P12" s="33"/>
      <c r="Q12" s="33"/>
      <c r="R12" s="33"/>
      <c r="S12" s="33"/>
      <c r="T12" s="33"/>
      <c r="U12" s="33"/>
      <c r="V12" s="33"/>
      <c r="W12" s="33"/>
      <c r="X12" s="33"/>
    </row>
    <row r="13" spans="1:24" x14ac:dyDescent="0.3">
      <c r="A13" s="14" t="s">
        <v>12</v>
      </c>
      <c r="B13" s="19" t="s">
        <v>35</v>
      </c>
      <c r="C13" s="32" t="s">
        <v>156</v>
      </c>
      <c r="D13" s="33" t="str">
        <f t="shared" si="0"/>
        <v>Bathroom♦Repair/replace plumbing fixtures</v>
      </c>
      <c r="O13" s="33"/>
      <c r="P13" s="33"/>
      <c r="Q13" s="33"/>
      <c r="R13" s="33"/>
      <c r="S13" s="33"/>
      <c r="T13" s="33"/>
      <c r="U13" s="33"/>
      <c r="V13" s="33"/>
      <c r="W13" s="33"/>
      <c r="X13" s="33"/>
    </row>
    <row r="14" spans="1:24" x14ac:dyDescent="0.3">
      <c r="A14" s="14" t="s">
        <v>12</v>
      </c>
      <c r="B14" s="19" t="s">
        <v>89</v>
      </c>
      <c r="C14" s="32" t="s">
        <v>157</v>
      </c>
      <c r="D14" s="33" t="str">
        <f t="shared" si="0"/>
        <v>Bathroom♦Repair/replace bathroom fan</v>
      </c>
      <c r="E14" s="28" t="str" cm="1">
        <f t="array" ref="E14">_xlfn._xlws.FILTER(Table22[Work Item], Table22[Location]=B21, "")</f>
        <v/>
      </c>
      <c r="F14" s="28"/>
      <c r="G14" s="28"/>
      <c r="H14" s="28"/>
      <c r="I14" s="28"/>
      <c r="J14" s="28"/>
      <c r="O14" s="33"/>
      <c r="P14" s="33"/>
      <c r="Q14" s="33"/>
      <c r="R14" s="33"/>
      <c r="S14" s="33"/>
      <c r="T14" s="33"/>
      <c r="U14" s="33"/>
      <c r="V14" s="33"/>
      <c r="W14" s="33"/>
      <c r="X14" s="33"/>
    </row>
    <row r="15" spans="1:24" x14ac:dyDescent="0.3">
      <c r="A15" s="14" t="s">
        <v>12</v>
      </c>
      <c r="B15" s="19" t="s">
        <v>74</v>
      </c>
      <c r="C15" s="32" t="s">
        <v>158</v>
      </c>
      <c r="D15" s="33" t="str">
        <f t="shared" si="0"/>
        <v>Bathroom♦Subfloor soft, deteriorated and unsafe</v>
      </c>
      <c r="E15" s="28"/>
      <c r="F15" s="28"/>
      <c r="G15" s="28"/>
      <c r="H15" s="28"/>
      <c r="I15" s="28"/>
      <c r="J15" s="28"/>
      <c r="O15" s="33"/>
      <c r="P15" s="33"/>
      <c r="Q15" s="33"/>
      <c r="R15" s="33"/>
      <c r="S15" s="33"/>
      <c r="T15" s="33"/>
      <c r="U15" s="33"/>
      <c r="V15" s="33"/>
      <c r="W15" s="33"/>
      <c r="X15" s="33"/>
    </row>
    <row r="16" spans="1:24" x14ac:dyDescent="0.3">
      <c r="A16" s="14" t="s">
        <v>12</v>
      </c>
      <c r="B16" s="19" t="s">
        <v>159</v>
      </c>
      <c r="C16" s="32" t="s">
        <v>160</v>
      </c>
      <c r="D16" s="33" t="str">
        <f t="shared" si="0"/>
        <v>Bathroom♦Repair/replace floor finish (vinyl and/or carpeting)</v>
      </c>
      <c r="E16" s="28"/>
      <c r="F16" s="28"/>
      <c r="G16" s="28"/>
      <c r="H16" s="28"/>
      <c r="I16" s="28"/>
      <c r="J16" s="28"/>
      <c r="O16" s="33"/>
      <c r="P16" s="33"/>
      <c r="Q16" s="33"/>
      <c r="R16" s="33"/>
      <c r="S16" s="33"/>
      <c r="T16" s="33"/>
      <c r="U16" s="33"/>
      <c r="V16" s="33"/>
      <c r="W16" s="33"/>
      <c r="X16" s="33"/>
    </row>
    <row r="17" spans="1:24" x14ac:dyDescent="0.3">
      <c r="A17" s="14" t="s">
        <v>12</v>
      </c>
      <c r="B17" s="19" t="s">
        <v>82</v>
      </c>
      <c r="C17" s="32" t="s">
        <v>161</v>
      </c>
      <c r="D17" s="33" t="str">
        <f t="shared" si="0"/>
        <v>Bathroom♦Mould remediation</v>
      </c>
      <c r="E17" s="28"/>
      <c r="F17" s="28"/>
      <c r="G17" s="28"/>
      <c r="H17" s="28"/>
      <c r="I17" s="28"/>
      <c r="J17" s="28"/>
      <c r="O17" s="33"/>
      <c r="P17" s="33"/>
      <c r="Q17" s="33"/>
      <c r="R17" s="33"/>
      <c r="S17" s="33"/>
      <c r="T17" s="33"/>
      <c r="U17" s="33"/>
      <c r="V17" s="33"/>
      <c r="W17" s="33"/>
      <c r="X17" s="33"/>
    </row>
    <row r="18" spans="1:24" x14ac:dyDescent="0.3">
      <c r="A18" s="14" t="s">
        <v>12</v>
      </c>
      <c r="B18" s="19" t="s">
        <v>76</v>
      </c>
      <c r="C18" s="32" t="s">
        <v>162</v>
      </c>
      <c r="D18" s="33" t="str">
        <f t="shared" si="0"/>
        <v>Bathroom♦Drywall repairs and painting</v>
      </c>
      <c r="E18" s="28"/>
      <c r="F18" s="28"/>
      <c r="G18" s="28"/>
      <c r="H18" s="28"/>
      <c r="I18" s="28"/>
      <c r="J18" s="28"/>
      <c r="O18" s="33"/>
      <c r="P18" s="33"/>
      <c r="Q18" s="33"/>
      <c r="R18" s="33"/>
      <c r="S18" s="33"/>
      <c r="T18" s="33"/>
      <c r="U18" s="33"/>
      <c r="V18" s="33"/>
      <c r="W18" s="33"/>
      <c r="X18" s="33"/>
    </row>
    <row r="19" spans="1:24" x14ac:dyDescent="0.3">
      <c r="A19" s="14" t="s">
        <v>12</v>
      </c>
      <c r="B19" s="19" t="s">
        <v>163</v>
      </c>
      <c r="C19" s="32" t="s">
        <v>164</v>
      </c>
      <c r="D19" s="33" t="str">
        <f t="shared" si="0"/>
        <v>Bathroom♦Repair/replace windows</v>
      </c>
      <c r="E19" s="28"/>
      <c r="F19" s="28"/>
      <c r="G19" s="28"/>
      <c r="H19" s="28"/>
      <c r="I19" s="28"/>
      <c r="J19" s="28"/>
      <c r="O19" s="33"/>
      <c r="P19" s="33"/>
      <c r="Q19" s="33"/>
      <c r="R19" s="33"/>
      <c r="S19" s="33"/>
      <c r="T19" s="33"/>
      <c r="U19" s="33"/>
      <c r="V19" s="33"/>
      <c r="W19" s="33"/>
      <c r="X19" s="33"/>
    </row>
    <row r="20" spans="1:24" x14ac:dyDescent="0.3">
      <c r="A20" s="14" t="s">
        <v>12</v>
      </c>
      <c r="B20" s="19" t="s">
        <v>24</v>
      </c>
      <c r="C20" s="32" t="s">
        <v>164</v>
      </c>
      <c r="D20" s="33" t="str">
        <f t="shared" si="0"/>
        <v>Bathroom♦Replace doors</v>
      </c>
      <c r="E20" s="28"/>
      <c r="F20" s="28"/>
      <c r="G20" s="28"/>
      <c r="H20" s="28"/>
      <c r="I20" s="28"/>
      <c r="J20" s="28"/>
      <c r="O20" s="33"/>
      <c r="P20" s="33"/>
      <c r="Q20" s="33"/>
      <c r="R20" s="33"/>
      <c r="S20" s="33"/>
      <c r="T20" s="33"/>
      <c r="U20" s="33"/>
      <c r="V20" s="33"/>
      <c r="W20" s="33"/>
      <c r="X20" s="33"/>
    </row>
    <row r="21" spans="1:24" x14ac:dyDescent="0.3">
      <c r="A21" s="14" t="s">
        <v>12</v>
      </c>
      <c r="B21" s="19" t="s">
        <v>165</v>
      </c>
      <c r="C21" s="32" t="s">
        <v>166</v>
      </c>
      <c r="D21" s="33" t="str">
        <f t="shared" si="0"/>
        <v>Bathroom♦Adding GFI receptacles/electrical outlets</v>
      </c>
      <c r="E21" s="28"/>
      <c r="F21" s="28"/>
      <c r="G21" s="28"/>
      <c r="H21" s="28"/>
      <c r="I21" s="28"/>
      <c r="J21" s="28"/>
      <c r="O21" s="33"/>
      <c r="P21" s="33"/>
      <c r="Q21" s="33"/>
      <c r="R21" s="33"/>
      <c r="S21" s="33"/>
      <c r="T21" s="33"/>
      <c r="U21" s="33"/>
      <c r="V21" s="33"/>
      <c r="W21" s="33"/>
      <c r="X21" s="33"/>
    </row>
    <row r="22" spans="1:24" x14ac:dyDescent="0.3">
      <c r="A22" s="14" t="s">
        <v>12</v>
      </c>
      <c r="B22" s="19" t="s">
        <v>167</v>
      </c>
      <c r="C22" s="32" t="s">
        <v>166</v>
      </c>
      <c r="D22" s="33" t="str">
        <f t="shared" si="0"/>
        <v xml:space="preserve">Bathroom♦Replace electrical wiring </v>
      </c>
      <c r="E22" s="28"/>
      <c r="F22" s="28"/>
      <c r="G22" s="28"/>
      <c r="H22" s="28"/>
      <c r="I22" s="28"/>
      <c r="J22" s="28"/>
    </row>
    <row r="23" spans="1:24" x14ac:dyDescent="0.3">
      <c r="A23" s="14" t="s">
        <v>12</v>
      </c>
      <c r="B23" s="19" t="s">
        <v>27</v>
      </c>
      <c r="C23" s="32" t="s">
        <v>168</v>
      </c>
      <c r="D23" s="33" t="str">
        <f t="shared" si="0"/>
        <v>Bathroom♦Install insulation</v>
      </c>
      <c r="E23" s="28"/>
      <c r="F23" s="28"/>
      <c r="G23" s="28"/>
      <c r="H23" s="28"/>
      <c r="I23" s="28"/>
      <c r="J23" s="28"/>
    </row>
    <row r="24" spans="1:24" x14ac:dyDescent="0.3">
      <c r="A24" s="14" t="s">
        <v>12</v>
      </c>
      <c r="B24" s="19" t="s">
        <v>75</v>
      </c>
      <c r="C24" s="32" t="s">
        <v>169</v>
      </c>
      <c r="D24" s="33" t="str">
        <f t="shared" si="0"/>
        <v>Bathroom♦Framing repairs</v>
      </c>
      <c r="E24" s="28"/>
      <c r="F24" s="28"/>
      <c r="G24" s="28"/>
      <c r="H24" s="28"/>
      <c r="I24" s="28"/>
      <c r="J24" s="28"/>
    </row>
    <row r="25" spans="1:24" x14ac:dyDescent="0.3">
      <c r="A25" s="14" t="s">
        <v>12</v>
      </c>
      <c r="B25" s="19" t="s">
        <v>79</v>
      </c>
      <c r="C25" s="32" t="s">
        <v>164</v>
      </c>
      <c r="D25" s="33" t="str">
        <f t="shared" si="0"/>
        <v>Bathroom♦Repair/replace interior closet doors</v>
      </c>
      <c r="E25" s="28"/>
      <c r="F25" s="28"/>
      <c r="G25" s="28"/>
      <c r="H25" s="28"/>
      <c r="I25" s="28"/>
      <c r="J25" s="28"/>
    </row>
    <row r="26" spans="1:24" x14ac:dyDescent="0.3">
      <c r="A26" s="14" t="s">
        <v>12</v>
      </c>
      <c r="B26" s="26" t="s">
        <v>153</v>
      </c>
      <c r="C26" s="32"/>
      <c r="D26" s="33" t="str">
        <f t="shared" si="0"/>
        <v>Bathroom♦Other, please specify in "Additional Details"</v>
      </c>
      <c r="E26" s="28"/>
      <c r="F26" s="28"/>
      <c r="G26" s="28"/>
      <c r="H26" s="28"/>
      <c r="I26" s="28"/>
      <c r="J26" s="28"/>
    </row>
    <row r="27" spans="1:24" x14ac:dyDescent="0.3">
      <c r="A27" s="15" t="s">
        <v>13</v>
      </c>
      <c r="B27" s="16" t="s">
        <v>163</v>
      </c>
      <c r="C27" s="32" t="s">
        <v>164</v>
      </c>
      <c r="D27" s="33" t="str">
        <f t="shared" si="0"/>
        <v>Bedroom♦Repair/replace windows</v>
      </c>
      <c r="E27" s="28"/>
      <c r="F27" s="28"/>
      <c r="G27" s="28"/>
      <c r="H27" s="28"/>
      <c r="I27" s="28"/>
      <c r="J27" s="28"/>
    </row>
    <row r="28" spans="1:24" x14ac:dyDescent="0.3">
      <c r="A28" s="15" t="s">
        <v>13</v>
      </c>
      <c r="B28" s="20" t="s">
        <v>24</v>
      </c>
      <c r="C28" s="32" t="s">
        <v>164</v>
      </c>
      <c r="D28" s="33" t="str">
        <f t="shared" si="0"/>
        <v>Bedroom♦Replace doors</v>
      </c>
      <c r="E28" s="28"/>
      <c r="F28" s="28"/>
      <c r="G28" s="28"/>
      <c r="H28" s="28"/>
      <c r="I28" s="28"/>
      <c r="J28" s="28"/>
    </row>
    <row r="29" spans="1:24" x14ac:dyDescent="0.3">
      <c r="A29" s="15" t="s">
        <v>13</v>
      </c>
      <c r="B29" s="20" t="s">
        <v>76</v>
      </c>
      <c r="C29" s="32" t="s">
        <v>162</v>
      </c>
      <c r="D29" s="33" t="str">
        <f t="shared" si="0"/>
        <v>Bedroom♦Drywall repairs and painting</v>
      </c>
      <c r="E29" s="28"/>
      <c r="F29" s="28"/>
      <c r="G29" s="28"/>
      <c r="H29" s="28"/>
      <c r="I29" s="28"/>
      <c r="J29" s="28"/>
    </row>
    <row r="30" spans="1:24" x14ac:dyDescent="0.3">
      <c r="A30" s="15" t="s">
        <v>13</v>
      </c>
      <c r="B30" s="20" t="s">
        <v>165</v>
      </c>
      <c r="C30" s="32" t="s">
        <v>166</v>
      </c>
      <c r="D30" s="33" t="str">
        <f t="shared" si="0"/>
        <v>Bedroom♦Adding GFI receptacles/electrical outlets</v>
      </c>
      <c r="E30" s="28"/>
      <c r="F30" s="28"/>
      <c r="G30" s="28"/>
      <c r="H30" s="28"/>
      <c r="I30" s="28"/>
      <c r="J30" s="28"/>
    </row>
    <row r="31" spans="1:24" x14ac:dyDescent="0.3">
      <c r="A31" s="15" t="s">
        <v>13</v>
      </c>
      <c r="B31" s="20" t="s">
        <v>167</v>
      </c>
      <c r="C31" s="32" t="s">
        <v>166</v>
      </c>
      <c r="D31" s="33" t="str">
        <f t="shared" si="0"/>
        <v xml:space="preserve">Bedroom♦Replace electrical wiring </v>
      </c>
      <c r="E31" s="28"/>
    </row>
    <row r="32" spans="1:24" x14ac:dyDescent="0.3">
      <c r="A32" s="15" t="s">
        <v>13</v>
      </c>
      <c r="B32" s="20" t="s">
        <v>74</v>
      </c>
      <c r="C32" s="32" t="s">
        <v>158</v>
      </c>
      <c r="D32" s="33" t="str">
        <f t="shared" si="0"/>
        <v>Bedroom♦Subfloor soft, deteriorated and unsafe</v>
      </c>
      <c r="E32" s="28"/>
    </row>
    <row r="33" spans="1:5" x14ac:dyDescent="0.3">
      <c r="A33" s="15" t="s">
        <v>13</v>
      </c>
      <c r="B33" s="24" t="s">
        <v>159</v>
      </c>
      <c r="C33" s="32" t="s">
        <v>160</v>
      </c>
      <c r="D33" s="33" t="str">
        <f t="shared" si="0"/>
        <v>Bedroom♦Repair/replace floor finish (vinyl and/or carpeting)</v>
      </c>
      <c r="E33" s="28"/>
    </row>
    <row r="34" spans="1:5" x14ac:dyDescent="0.3">
      <c r="A34" s="15" t="s">
        <v>13</v>
      </c>
      <c r="B34" s="20" t="s">
        <v>82</v>
      </c>
      <c r="C34" s="32" t="s">
        <v>161</v>
      </c>
      <c r="D34" s="33" t="str">
        <f t="shared" si="0"/>
        <v>Bedroom♦Mould remediation</v>
      </c>
      <c r="E34" s="28"/>
    </row>
    <row r="35" spans="1:5" x14ac:dyDescent="0.3">
      <c r="A35" s="15" t="s">
        <v>13</v>
      </c>
      <c r="B35" s="20" t="s">
        <v>23</v>
      </c>
      <c r="C35" s="32" t="s">
        <v>170</v>
      </c>
      <c r="D35" s="33" t="str">
        <f t="shared" si="0"/>
        <v>Bedroom♦Installing smoke alarms</v>
      </c>
      <c r="E35" s="28"/>
    </row>
    <row r="36" spans="1:5" x14ac:dyDescent="0.3">
      <c r="A36" s="15" t="s">
        <v>13</v>
      </c>
      <c r="B36" s="20" t="s">
        <v>25</v>
      </c>
      <c r="C36" s="32" t="s">
        <v>171</v>
      </c>
      <c r="D36" s="33" t="str">
        <f t="shared" si="0"/>
        <v>Bedroom♦Installing carbon monoxide detectors</v>
      </c>
      <c r="E36" s="28"/>
    </row>
    <row r="37" spans="1:5" x14ac:dyDescent="0.3">
      <c r="A37" s="15" t="s">
        <v>13</v>
      </c>
      <c r="B37" s="20" t="s">
        <v>87</v>
      </c>
      <c r="C37" s="32" t="s">
        <v>172</v>
      </c>
      <c r="D37" s="33" t="str">
        <f t="shared" si="0"/>
        <v>Bedroom♦Additional bedroom(s) to meet National Occupancy Standard</v>
      </c>
      <c r="E37" s="28"/>
    </row>
    <row r="38" spans="1:5" x14ac:dyDescent="0.3">
      <c r="A38" s="15" t="s">
        <v>13</v>
      </c>
      <c r="B38" s="20" t="s">
        <v>27</v>
      </c>
      <c r="C38" s="32" t="s">
        <v>168</v>
      </c>
      <c r="D38" s="33" t="str">
        <f t="shared" si="0"/>
        <v>Bedroom♦Install insulation</v>
      </c>
      <c r="E38" s="28"/>
    </row>
    <row r="39" spans="1:5" x14ac:dyDescent="0.3">
      <c r="A39" s="15" t="s">
        <v>13</v>
      </c>
      <c r="B39" s="20" t="s">
        <v>75</v>
      </c>
      <c r="C39" s="32" t="s">
        <v>169</v>
      </c>
      <c r="D39" s="33" t="str">
        <f t="shared" si="0"/>
        <v>Bedroom♦Framing repairs</v>
      </c>
      <c r="E39" s="28"/>
    </row>
    <row r="40" spans="1:5" x14ac:dyDescent="0.3">
      <c r="A40" s="15" t="s">
        <v>13</v>
      </c>
      <c r="B40" s="20" t="s">
        <v>79</v>
      </c>
      <c r="C40" s="32" t="s">
        <v>164</v>
      </c>
      <c r="D40" s="33" t="str">
        <f t="shared" si="0"/>
        <v>Bedroom♦Repair/replace interior closet doors</v>
      </c>
      <c r="E40" s="28"/>
    </row>
    <row r="41" spans="1:5" x14ac:dyDescent="0.3">
      <c r="A41" s="15" t="s">
        <v>13</v>
      </c>
      <c r="B41" s="20" t="s">
        <v>41</v>
      </c>
      <c r="C41" s="32" t="s">
        <v>173</v>
      </c>
      <c r="D41" s="33" t="str">
        <f t="shared" si="0"/>
        <v>Bedroom♦Means of egress (window or door)</v>
      </c>
      <c r="E41" s="28"/>
    </row>
    <row r="42" spans="1:5" x14ac:dyDescent="0.3">
      <c r="A42" s="15" t="s">
        <v>13</v>
      </c>
      <c r="B42" s="24" t="s">
        <v>153</v>
      </c>
      <c r="C42" s="32"/>
      <c r="D42" s="33" t="str">
        <f t="shared" si="0"/>
        <v>Bedroom♦Other, please specify in "Additional Details"</v>
      </c>
      <c r="E42" s="28"/>
    </row>
    <row r="43" spans="1:5" x14ac:dyDescent="0.3">
      <c r="A43" s="23" t="s">
        <v>15</v>
      </c>
      <c r="B43" s="21" t="s">
        <v>163</v>
      </c>
      <c r="C43" s="32" t="s">
        <v>164</v>
      </c>
      <c r="D43" s="33" t="str">
        <f t="shared" si="0"/>
        <v>Common Areas♦Repair/replace windows</v>
      </c>
      <c r="E43" s="28"/>
    </row>
    <row r="44" spans="1:5" x14ac:dyDescent="0.3">
      <c r="A44" s="23" t="s">
        <v>15</v>
      </c>
      <c r="B44" s="21" t="s">
        <v>76</v>
      </c>
      <c r="C44" s="32" t="s">
        <v>162</v>
      </c>
      <c r="D44" s="33" t="str">
        <f t="shared" si="0"/>
        <v>Common Areas♦Drywall repairs and painting</v>
      </c>
      <c r="E44" s="28"/>
    </row>
    <row r="45" spans="1:5" x14ac:dyDescent="0.3">
      <c r="A45" s="23" t="s">
        <v>15</v>
      </c>
      <c r="B45" s="21" t="s">
        <v>86</v>
      </c>
      <c r="C45" s="32" t="s">
        <v>174</v>
      </c>
      <c r="D45" s="33" t="str">
        <f t="shared" si="0"/>
        <v>Common Areas♦Replace stairs and/or landings</v>
      </c>
      <c r="E45" s="28"/>
    </row>
    <row r="46" spans="1:5" x14ac:dyDescent="0.3">
      <c r="A46" s="23" t="s">
        <v>15</v>
      </c>
      <c r="B46" s="21" t="s">
        <v>165</v>
      </c>
      <c r="C46" s="32" t="s">
        <v>166</v>
      </c>
      <c r="D46" s="33" t="str">
        <f t="shared" si="0"/>
        <v>Common Areas♦Adding GFI receptacles/electrical outlets</v>
      </c>
      <c r="E46" s="28"/>
    </row>
    <row r="47" spans="1:5" x14ac:dyDescent="0.3">
      <c r="A47" s="23" t="s">
        <v>15</v>
      </c>
      <c r="B47" s="21" t="s">
        <v>167</v>
      </c>
      <c r="C47" s="32" t="s">
        <v>166</v>
      </c>
      <c r="D47" s="33" t="str">
        <f t="shared" si="0"/>
        <v xml:space="preserve">Common Areas♦Replace electrical wiring </v>
      </c>
      <c r="E47" s="28"/>
    </row>
    <row r="48" spans="1:5" x14ac:dyDescent="0.3">
      <c r="A48" s="23" t="s">
        <v>15</v>
      </c>
      <c r="B48" s="21" t="s">
        <v>74</v>
      </c>
      <c r="C48" s="32" t="s">
        <v>158</v>
      </c>
      <c r="D48" s="33" t="str">
        <f t="shared" si="0"/>
        <v>Common Areas♦Subfloor soft, deteriorated and unsafe</v>
      </c>
      <c r="E48" s="28"/>
    </row>
    <row r="49" spans="1:5" x14ac:dyDescent="0.3">
      <c r="A49" s="23" t="s">
        <v>15</v>
      </c>
      <c r="B49" s="29" t="s">
        <v>159</v>
      </c>
      <c r="C49" s="32" t="s">
        <v>160</v>
      </c>
      <c r="D49" s="33" t="str">
        <f t="shared" si="0"/>
        <v>Common Areas♦Repair/replace floor finish (vinyl and/or carpeting)</v>
      </c>
      <c r="E49" s="28"/>
    </row>
    <row r="50" spans="1:5" x14ac:dyDescent="0.3">
      <c r="A50" s="23" t="s">
        <v>15</v>
      </c>
      <c r="B50" s="21" t="s">
        <v>82</v>
      </c>
      <c r="C50" s="32" t="s">
        <v>161</v>
      </c>
      <c r="D50" s="33" t="str">
        <f t="shared" si="0"/>
        <v>Common Areas♦Mould remediation</v>
      </c>
      <c r="E50" s="28"/>
    </row>
    <row r="51" spans="1:5" x14ac:dyDescent="0.3">
      <c r="A51" s="23" t="s">
        <v>15</v>
      </c>
      <c r="B51" s="21" t="s">
        <v>23</v>
      </c>
      <c r="C51" s="32" t="s">
        <v>170</v>
      </c>
      <c r="D51" s="33" t="str">
        <f t="shared" si="0"/>
        <v>Common Areas♦Installing smoke alarms</v>
      </c>
      <c r="E51" s="28"/>
    </row>
    <row r="52" spans="1:5" x14ac:dyDescent="0.3">
      <c r="A52" s="23" t="s">
        <v>15</v>
      </c>
      <c r="B52" s="21" t="s">
        <v>25</v>
      </c>
      <c r="C52" s="32" t="s">
        <v>171</v>
      </c>
      <c r="D52" s="33" t="str">
        <f t="shared" si="0"/>
        <v>Common Areas♦Installing carbon monoxide detectors</v>
      </c>
      <c r="E52" s="28"/>
    </row>
    <row r="53" spans="1:5" x14ac:dyDescent="0.3">
      <c r="A53" s="23" t="s">
        <v>15</v>
      </c>
      <c r="B53" s="21" t="s">
        <v>27</v>
      </c>
      <c r="C53" s="32" t="s">
        <v>168</v>
      </c>
      <c r="D53" s="33" t="str">
        <f t="shared" si="0"/>
        <v>Common Areas♦Install insulation</v>
      </c>
      <c r="E53" s="28"/>
    </row>
    <row r="54" spans="1:5" x14ac:dyDescent="0.3">
      <c r="A54" s="23" t="s">
        <v>15</v>
      </c>
      <c r="B54" s="21" t="s">
        <v>75</v>
      </c>
      <c r="C54" s="32" t="s">
        <v>169</v>
      </c>
      <c r="D54" s="33" t="str">
        <f t="shared" si="0"/>
        <v>Common Areas♦Framing repairs</v>
      </c>
      <c r="E54" s="28"/>
    </row>
    <row r="55" spans="1:5" x14ac:dyDescent="0.3">
      <c r="A55" s="23" t="s">
        <v>15</v>
      </c>
      <c r="B55" s="21" t="s">
        <v>79</v>
      </c>
      <c r="C55" s="32" t="s">
        <v>164</v>
      </c>
      <c r="D55" s="33" t="str">
        <f t="shared" si="0"/>
        <v>Common Areas♦Repair/replace interior closet doors</v>
      </c>
      <c r="E55" s="28"/>
    </row>
    <row r="56" spans="1:5" x14ac:dyDescent="0.3">
      <c r="A56" s="23" t="s">
        <v>15</v>
      </c>
      <c r="B56" s="21" t="s">
        <v>31</v>
      </c>
      <c r="C56" s="32" t="s">
        <v>175</v>
      </c>
      <c r="D56" s="33" t="str">
        <f t="shared" si="0"/>
        <v>Common Areas♦Repair/replace/condemn chimney</v>
      </c>
      <c r="E56" s="28"/>
    </row>
    <row r="57" spans="1:5" x14ac:dyDescent="0.3">
      <c r="A57" s="23" t="s">
        <v>15</v>
      </c>
      <c r="B57" s="21" t="s">
        <v>153</v>
      </c>
      <c r="C57" s="32"/>
      <c r="D57" s="33" t="str">
        <f t="shared" si="0"/>
        <v>Common Areas♦Other, please specify in "Additional Details"</v>
      </c>
      <c r="E57" s="28"/>
    </row>
    <row r="58" spans="1:5" x14ac:dyDescent="0.3">
      <c r="A58" s="15" t="s">
        <v>9</v>
      </c>
      <c r="B58" s="20" t="s">
        <v>95</v>
      </c>
      <c r="C58" s="32" t="s">
        <v>176</v>
      </c>
      <c r="D58" s="33" t="str">
        <f t="shared" si="0"/>
        <v>Exterior♦Roof repairs/replacement</v>
      </c>
      <c r="E58" s="28"/>
    </row>
    <row r="59" spans="1:5" x14ac:dyDescent="0.3">
      <c r="A59" s="15" t="s">
        <v>9</v>
      </c>
      <c r="B59" s="20" t="s">
        <v>101</v>
      </c>
      <c r="C59" s="32" t="s">
        <v>176</v>
      </c>
      <c r="D59" s="33" t="str">
        <f t="shared" si="0"/>
        <v>Exterior♦Repair/install eavestrough</v>
      </c>
      <c r="E59" s="28"/>
    </row>
    <row r="60" spans="1:5" x14ac:dyDescent="0.3">
      <c r="A60" s="15" t="s">
        <v>9</v>
      </c>
      <c r="B60" s="20" t="s">
        <v>86</v>
      </c>
      <c r="C60" s="32" t="s">
        <v>174</v>
      </c>
      <c r="D60" s="33" t="str">
        <f t="shared" si="0"/>
        <v>Exterior♦Replace stairs and/or landings</v>
      </c>
      <c r="E60" s="28"/>
    </row>
    <row r="61" spans="1:5" x14ac:dyDescent="0.3">
      <c r="A61" s="15" t="s">
        <v>9</v>
      </c>
      <c r="B61" s="20" t="s">
        <v>57</v>
      </c>
      <c r="C61" s="32" t="s">
        <v>174</v>
      </c>
      <c r="D61" s="33" t="str">
        <f t="shared" si="0"/>
        <v>Exterior♦Repair/replace/install handrail</v>
      </c>
      <c r="E61" s="28"/>
    </row>
    <row r="62" spans="1:5" x14ac:dyDescent="0.3">
      <c r="A62" s="15" t="s">
        <v>9</v>
      </c>
      <c r="B62" s="20" t="s">
        <v>163</v>
      </c>
      <c r="C62" s="32" t="s">
        <v>164</v>
      </c>
      <c r="D62" s="33" t="str">
        <f t="shared" si="0"/>
        <v>Exterior♦Repair/replace windows</v>
      </c>
      <c r="E62" s="28"/>
    </row>
    <row r="63" spans="1:5" x14ac:dyDescent="0.3">
      <c r="A63" s="15" t="s">
        <v>9</v>
      </c>
      <c r="B63" s="20" t="s">
        <v>24</v>
      </c>
      <c r="C63" s="32" t="s">
        <v>164</v>
      </c>
      <c r="D63" s="33" t="str">
        <f t="shared" si="0"/>
        <v>Exterior♦Replace doors</v>
      </c>
      <c r="E63" s="28"/>
    </row>
    <row r="64" spans="1:5" x14ac:dyDescent="0.3">
      <c r="A64" s="15" t="s">
        <v>9</v>
      </c>
      <c r="B64" s="20" t="s">
        <v>177</v>
      </c>
      <c r="C64" s="32" t="s">
        <v>178</v>
      </c>
      <c r="D64" s="33" t="str">
        <f t="shared" si="0"/>
        <v xml:space="preserve">Exterior♦Repair/replace exterior finishes </v>
      </c>
      <c r="E64" s="28"/>
    </row>
    <row r="65" spans="1:5" x14ac:dyDescent="0.3">
      <c r="A65" s="15" t="s">
        <v>9</v>
      </c>
      <c r="B65" s="20" t="s">
        <v>90</v>
      </c>
      <c r="C65" s="32" t="s">
        <v>179</v>
      </c>
      <c r="D65" s="33" t="str">
        <f t="shared" si="0"/>
        <v>Exterior♦Cracked foundation</v>
      </c>
      <c r="E65" s="28"/>
    </row>
    <row r="66" spans="1:5" x14ac:dyDescent="0.3">
      <c r="A66" s="15" t="s">
        <v>9</v>
      </c>
      <c r="B66" s="20" t="s">
        <v>180</v>
      </c>
      <c r="C66" s="32" t="s">
        <v>181</v>
      </c>
      <c r="D66" s="33" t="str">
        <f t="shared" si="0"/>
        <v>Exterior♦Repair/replace vapor barrier/insultation</v>
      </c>
      <c r="E66" s="28"/>
    </row>
    <row r="67" spans="1:5" x14ac:dyDescent="0.3">
      <c r="A67" s="15" t="s">
        <v>9</v>
      </c>
      <c r="B67" s="20" t="s">
        <v>103</v>
      </c>
      <c r="C67" s="32" t="s">
        <v>182</v>
      </c>
      <c r="D67" s="33" t="str">
        <f t="shared" ref="D67:D124" si="1">A67 &amp; "♦" &amp; B67</f>
        <v>Exterior♦Grade exterior for drainage</v>
      </c>
    </row>
    <row r="68" spans="1:5" x14ac:dyDescent="0.3">
      <c r="A68" s="15" t="s">
        <v>9</v>
      </c>
      <c r="B68" s="20" t="s">
        <v>33</v>
      </c>
      <c r="C68" s="32" t="s">
        <v>166</v>
      </c>
      <c r="D68" s="33" t="str">
        <f t="shared" si="1"/>
        <v>Exterior♦Adding GFI receptacles</v>
      </c>
    </row>
    <row r="69" spans="1:5" x14ac:dyDescent="0.3">
      <c r="A69" s="15" t="s">
        <v>9</v>
      </c>
      <c r="B69" s="20" t="s">
        <v>99</v>
      </c>
      <c r="C69" s="32" t="s">
        <v>166</v>
      </c>
      <c r="D69" s="33" t="str">
        <f t="shared" si="1"/>
        <v>Exterior♦Exterior lights not working</v>
      </c>
    </row>
    <row r="70" spans="1:5" x14ac:dyDescent="0.3">
      <c r="A70" s="15" t="s">
        <v>9</v>
      </c>
      <c r="B70" s="20" t="s">
        <v>41</v>
      </c>
      <c r="C70" s="32" t="s">
        <v>173</v>
      </c>
      <c r="D70" s="33" t="str">
        <f t="shared" si="1"/>
        <v>Exterior♦Means of egress (window or door)</v>
      </c>
    </row>
    <row r="71" spans="1:5" x14ac:dyDescent="0.3">
      <c r="A71" s="15" t="s">
        <v>9</v>
      </c>
      <c r="B71" s="24" t="s">
        <v>153</v>
      </c>
      <c r="C71" s="32"/>
      <c r="D71" s="33" t="str">
        <f t="shared" si="1"/>
        <v>Exterior♦Other, please specify in "Additional Details"</v>
      </c>
    </row>
    <row r="72" spans="1:5" x14ac:dyDescent="0.3">
      <c r="A72" s="14" t="s">
        <v>10</v>
      </c>
      <c r="B72" s="19" t="s">
        <v>24</v>
      </c>
      <c r="C72" s="32" t="s">
        <v>164</v>
      </c>
      <c r="D72" s="33" t="str">
        <f t="shared" si="1"/>
        <v>Interior/Throughout♦Replace doors</v>
      </c>
    </row>
    <row r="73" spans="1:5" x14ac:dyDescent="0.3">
      <c r="A73" s="14" t="s">
        <v>10</v>
      </c>
      <c r="B73" s="19" t="s">
        <v>76</v>
      </c>
      <c r="C73" s="32" t="s">
        <v>162</v>
      </c>
      <c r="D73" s="33" t="str">
        <f t="shared" si="1"/>
        <v>Interior/Throughout♦Drywall repairs and painting</v>
      </c>
    </row>
    <row r="74" spans="1:5" x14ac:dyDescent="0.3">
      <c r="A74" s="14" t="s">
        <v>10</v>
      </c>
      <c r="B74" s="19" t="s">
        <v>86</v>
      </c>
      <c r="C74" s="32" t="s">
        <v>174</v>
      </c>
      <c r="D74" s="33" t="str">
        <f t="shared" si="1"/>
        <v>Interior/Throughout♦Replace stairs and/or landings</v>
      </c>
    </row>
    <row r="75" spans="1:5" x14ac:dyDescent="0.3">
      <c r="A75" s="14" t="s">
        <v>10</v>
      </c>
      <c r="B75" s="19" t="s">
        <v>57</v>
      </c>
      <c r="C75" s="32" t="s">
        <v>174</v>
      </c>
      <c r="D75" s="33" t="str">
        <f t="shared" si="1"/>
        <v>Interior/Throughout♦Repair/replace/install handrail</v>
      </c>
    </row>
    <row r="76" spans="1:5" x14ac:dyDescent="0.3">
      <c r="A76" s="14" t="s">
        <v>10</v>
      </c>
      <c r="B76" s="19" t="s">
        <v>165</v>
      </c>
      <c r="C76" s="32" t="s">
        <v>166</v>
      </c>
      <c r="D76" s="33" t="str">
        <f t="shared" si="1"/>
        <v>Interior/Throughout♦Adding GFI receptacles/electrical outlets</v>
      </c>
    </row>
    <row r="77" spans="1:5" x14ac:dyDescent="0.3">
      <c r="A77" s="14" t="s">
        <v>10</v>
      </c>
      <c r="B77" s="19" t="s">
        <v>167</v>
      </c>
      <c r="C77" s="32" t="s">
        <v>166</v>
      </c>
      <c r="D77" s="33" t="str">
        <f t="shared" si="1"/>
        <v xml:space="preserve">Interior/Throughout♦Replace electrical wiring </v>
      </c>
    </row>
    <row r="78" spans="1:5" x14ac:dyDescent="0.3">
      <c r="A78" s="14" t="s">
        <v>10</v>
      </c>
      <c r="B78" s="19" t="s">
        <v>74</v>
      </c>
      <c r="C78" s="32" t="s">
        <v>158</v>
      </c>
      <c r="D78" s="33" t="str">
        <f t="shared" si="1"/>
        <v>Interior/Throughout♦Subfloor soft, deteriorated and unsafe</v>
      </c>
    </row>
    <row r="79" spans="1:5" x14ac:dyDescent="0.3">
      <c r="A79" s="14" t="s">
        <v>10</v>
      </c>
      <c r="B79" s="26" t="s">
        <v>159</v>
      </c>
      <c r="C79" s="32" t="s">
        <v>160</v>
      </c>
      <c r="D79" s="33" t="str">
        <f t="shared" si="1"/>
        <v>Interior/Throughout♦Repair/replace floor finish (vinyl and/or carpeting)</v>
      </c>
    </row>
    <row r="80" spans="1:5" x14ac:dyDescent="0.3">
      <c r="A80" s="14" t="s">
        <v>10</v>
      </c>
      <c r="B80" s="19" t="s">
        <v>82</v>
      </c>
      <c r="C80" s="32" t="s">
        <v>161</v>
      </c>
      <c r="D80" s="33" t="str">
        <f t="shared" si="1"/>
        <v>Interior/Throughout♦Mould remediation</v>
      </c>
    </row>
    <row r="81" spans="1:4" x14ac:dyDescent="0.3">
      <c r="A81" s="14" t="s">
        <v>10</v>
      </c>
      <c r="B81" s="19" t="s">
        <v>23</v>
      </c>
      <c r="C81" s="32" t="s">
        <v>170</v>
      </c>
      <c r="D81" s="33" t="str">
        <f t="shared" si="1"/>
        <v>Interior/Throughout♦Installing smoke alarms</v>
      </c>
    </row>
    <row r="82" spans="1:4" x14ac:dyDescent="0.3">
      <c r="A82" s="14" t="s">
        <v>10</v>
      </c>
      <c r="B82" s="19" t="s">
        <v>25</v>
      </c>
      <c r="C82" s="32" t="s">
        <v>171</v>
      </c>
      <c r="D82" s="33" t="str">
        <f t="shared" si="1"/>
        <v>Interior/Throughout♦Installing carbon monoxide detectors</v>
      </c>
    </row>
    <row r="83" spans="1:4" x14ac:dyDescent="0.3">
      <c r="A83" s="14" t="s">
        <v>10</v>
      </c>
      <c r="B83" s="19" t="s">
        <v>27</v>
      </c>
      <c r="C83" s="32" t="s">
        <v>168</v>
      </c>
      <c r="D83" s="33" t="str">
        <f t="shared" si="1"/>
        <v>Interior/Throughout♦Install insulation</v>
      </c>
    </row>
    <row r="84" spans="1:4" x14ac:dyDescent="0.3">
      <c r="A84" s="14" t="s">
        <v>10</v>
      </c>
      <c r="B84" s="19" t="s">
        <v>75</v>
      </c>
      <c r="C84" s="32" t="s">
        <v>169</v>
      </c>
      <c r="D84" s="33" t="str">
        <f t="shared" si="1"/>
        <v>Interior/Throughout♦Framing repairs</v>
      </c>
    </row>
    <row r="85" spans="1:4" x14ac:dyDescent="0.3">
      <c r="A85" s="14" t="s">
        <v>10</v>
      </c>
      <c r="B85" s="19" t="s">
        <v>79</v>
      </c>
      <c r="C85" s="32" t="s">
        <v>164</v>
      </c>
      <c r="D85" s="33" t="str">
        <f t="shared" si="1"/>
        <v>Interior/Throughout♦Repair/replace interior closet doors</v>
      </c>
    </row>
    <row r="86" spans="1:4" x14ac:dyDescent="0.3">
      <c r="A86" s="14" t="s">
        <v>10</v>
      </c>
      <c r="B86" s="19" t="s">
        <v>41</v>
      </c>
      <c r="C86" s="32" t="s">
        <v>173</v>
      </c>
      <c r="D86" s="33" t="str">
        <f t="shared" si="1"/>
        <v>Interior/Throughout♦Means of egress (window or door)</v>
      </c>
    </row>
    <row r="87" spans="1:4" x14ac:dyDescent="0.3">
      <c r="A87" s="14" t="s">
        <v>10</v>
      </c>
      <c r="B87" s="26" t="s">
        <v>153</v>
      </c>
      <c r="C87" s="32"/>
      <c r="D87" s="33" t="str">
        <f t="shared" si="1"/>
        <v>Interior/Throughout♦Other, please specify in "Additional Details"</v>
      </c>
    </row>
    <row r="88" spans="1:4" x14ac:dyDescent="0.3">
      <c r="A88" s="13" t="s">
        <v>11</v>
      </c>
      <c r="B88" s="18" t="s">
        <v>45</v>
      </c>
      <c r="C88" s="32" t="s">
        <v>183</v>
      </c>
      <c r="D88" s="33" t="str">
        <f t="shared" si="1"/>
        <v>Kitchen♦Replace kitchen cabinets</v>
      </c>
    </row>
    <row r="89" spans="1:4" x14ac:dyDescent="0.3">
      <c r="A89" s="13" t="s">
        <v>11</v>
      </c>
      <c r="B89" s="18" t="s">
        <v>47</v>
      </c>
      <c r="C89" s="32" t="s">
        <v>183</v>
      </c>
      <c r="D89" s="33" t="str">
        <f t="shared" si="1"/>
        <v>Kitchen♦Repair kitchen cabinets</v>
      </c>
    </row>
    <row r="90" spans="1:4" x14ac:dyDescent="0.3">
      <c r="A90" s="13" t="s">
        <v>11</v>
      </c>
      <c r="B90" s="18" t="s">
        <v>117</v>
      </c>
      <c r="C90" s="32" t="s">
        <v>183</v>
      </c>
      <c r="D90" s="33" t="str">
        <f t="shared" si="1"/>
        <v>Kitchen♦Replace countertop</v>
      </c>
    </row>
    <row r="91" spans="1:4" x14ac:dyDescent="0.3">
      <c r="A91" s="13" t="s">
        <v>11</v>
      </c>
      <c r="B91" s="18" t="s">
        <v>35</v>
      </c>
      <c r="C91" s="32" t="s">
        <v>156</v>
      </c>
      <c r="D91" s="33" t="str">
        <f t="shared" si="1"/>
        <v>Kitchen♦Repair/replace plumbing fixtures</v>
      </c>
    </row>
    <row r="92" spans="1:4" x14ac:dyDescent="0.3">
      <c r="A92" s="13" t="s">
        <v>11</v>
      </c>
      <c r="B92" s="18" t="s">
        <v>93</v>
      </c>
      <c r="C92" s="32" t="s">
        <v>157</v>
      </c>
      <c r="D92" s="33" t="str">
        <f t="shared" si="1"/>
        <v>Kitchen♦Repair/replace range hood fan</v>
      </c>
    </row>
    <row r="93" spans="1:4" x14ac:dyDescent="0.3">
      <c r="A93" s="13" t="s">
        <v>11</v>
      </c>
      <c r="B93" s="18" t="s">
        <v>74</v>
      </c>
      <c r="C93" s="32" t="s">
        <v>158</v>
      </c>
      <c r="D93" s="33" t="str">
        <f t="shared" si="1"/>
        <v>Kitchen♦Subfloor soft, deteriorated and unsafe</v>
      </c>
    </row>
    <row r="94" spans="1:4" x14ac:dyDescent="0.3">
      <c r="A94" s="13" t="s">
        <v>11</v>
      </c>
      <c r="B94" s="27" t="s">
        <v>159</v>
      </c>
      <c r="C94" s="32" t="s">
        <v>160</v>
      </c>
      <c r="D94" s="33" t="str">
        <f t="shared" si="1"/>
        <v>Kitchen♦Repair/replace floor finish (vinyl and/or carpeting)</v>
      </c>
    </row>
    <row r="95" spans="1:4" x14ac:dyDescent="0.3">
      <c r="A95" s="13" t="s">
        <v>11</v>
      </c>
      <c r="B95" s="27" t="s">
        <v>82</v>
      </c>
      <c r="C95" s="32" t="s">
        <v>161</v>
      </c>
      <c r="D95" s="33" t="str">
        <f t="shared" si="1"/>
        <v>Kitchen♦Mould remediation</v>
      </c>
    </row>
    <row r="96" spans="1:4" x14ac:dyDescent="0.3">
      <c r="A96" s="13" t="s">
        <v>11</v>
      </c>
      <c r="B96" s="27" t="s">
        <v>76</v>
      </c>
      <c r="C96" s="32" t="s">
        <v>162</v>
      </c>
      <c r="D96" s="33" t="str">
        <f t="shared" si="1"/>
        <v>Kitchen♦Drywall repairs and painting</v>
      </c>
    </row>
    <row r="97" spans="1:4" x14ac:dyDescent="0.3">
      <c r="A97" s="13" t="s">
        <v>11</v>
      </c>
      <c r="B97" s="27" t="s">
        <v>184</v>
      </c>
      <c r="C97" s="32" t="s">
        <v>164</v>
      </c>
      <c r="D97" s="33" t="str">
        <f t="shared" si="1"/>
        <v>Kitchen♦Repair/eplace windows</v>
      </c>
    </row>
    <row r="98" spans="1:4" x14ac:dyDescent="0.3">
      <c r="A98" s="13" t="s">
        <v>11</v>
      </c>
      <c r="B98" s="27" t="s">
        <v>24</v>
      </c>
      <c r="C98" s="32" t="s">
        <v>164</v>
      </c>
      <c r="D98" s="33" t="str">
        <f t="shared" si="1"/>
        <v>Kitchen♦Replace doors</v>
      </c>
    </row>
    <row r="99" spans="1:4" x14ac:dyDescent="0.3">
      <c r="A99" s="30" t="s">
        <v>11</v>
      </c>
      <c r="B99" s="27" t="s">
        <v>165</v>
      </c>
      <c r="C99" s="32" t="s">
        <v>166</v>
      </c>
      <c r="D99" s="33" t="str">
        <f t="shared" si="1"/>
        <v>Kitchen♦Adding GFI receptacles/electrical outlets</v>
      </c>
    </row>
    <row r="100" spans="1:4" x14ac:dyDescent="0.3">
      <c r="A100" s="13" t="s">
        <v>11</v>
      </c>
      <c r="B100" s="18" t="s">
        <v>167</v>
      </c>
      <c r="C100" s="32" t="s">
        <v>166</v>
      </c>
      <c r="D100" s="33" t="str">
        <f t="shared" si="1"/>
        <v xml:space="preserve">Kitchen♦Replace electrical wiring </v>
      </c>
    </row>
    <row r="101" spans="1:4" x14ac:dyDescent="0.3">
      <c r="A101" s="13" t="s">
        <v>11</v>
      </c>
      <c r="B101" s="18" t="s">
        <v>27</v>
      </c>
      <c r="C101" s="32" t="s">
        <v>168</v>
      </c>
      <c r="D101" s="33" t="str">
        <f t="shared" si="1"/>
        <v>Kitchen♦Install insulation</v>
      </c>
    </row>
    <row r="102" spans="1:4" x14ac:dyDescent="0.3">
      <c r="A102" s="13" t="s">
        <v>11</v>
      </c>
      <c r="B102" s="18" t="s">
        <v>23</v>
      </c>
      <c r="C102" s="32" t="s">
        <v>170</v>
      </c>
      <c r="D102" s="33" t="str">
        <f t="shared" si="1"/>
        <v>Kitchen♦Installing smoke alarms</v>
      </c>
    </row>
    <row r="103" spans="1:4" x14ac:dyDescent="0.3">
      <c r="A103" s="13" t="s">
        <v>11</v>
      </c>
      <c r="B103" s="18" t="s">
        <v>25</v>
      </c>
      <c r="C103" s="32" t="s">
        <v>171</v>
      </c>
      <c r="D103" s="33" t="str">
        <f t="shared" si="1"/>
        <v>Kitchen♦Installing carbon monoxide detectors</v>
      </c>
    </row>
    <row r="104" spans="1:4" x14ac:dyDescent="0.3">
      <c r="A104" s="13" t="s">
        <v>11</v>
      </c>
      <c r="B104" s="18" t="s">
        <v>75</v>
      </c>
      <c r="C104" s="32" t="s">
        <v>169</v>
      </c>
      <c r="D104" s="33" t="str">
        <f t="shared" si="1"/>
        <v>Kitchen♦Framing repairs</v>
      </c>
    </row>
    <row r="105" spans="1:4" x14ac:dyDescent="0.3">
      <c r="A105" s="13" t="s">
        <v>11</v>
      </c>
      <c r="B105" s="27" t="s">
        <v>153</v>
      </c>
      <c r="C105" s="32"/>
      <c r="D105" s="33" t="str">
        <f t="shared" si="1"/>
        <v>Kitchen♦Other, please specify in "Additional Details"</v>
      </c>
    </row>
    <row r="106" spans="1:4" x14ac:dyDescent="0.3">
      <c r="A106" s="14" t="s">
        <v>17</v>
      </c>
      <c r="B106" s="19" t="s">
        <v>55</v>
      </c>
      <c r="C106" s="32" t="s">
        <v>185</v>
      </c>
      <c r="D106" s="33" t="str">
        <f t="shared" si="1"/>
        <v>Other♦Fees, inspections and permits</v>
      </c>
    </row>
    <row r="107" spans="1:4" x14ac:dyDescent="0.3">
      <c r="A107" s="14" t="s">
        <v>17</v>
      </c>
      <c r="B107" s="19" t="s">
        <v>186</v>
      </c>
      <c r="C107" s="32"/>
      <c r="D107" s="33" t="str">
        <f t="shared" si="1"/>
        <v>Other♦Enter description in "Additional Details"</v>
      </c>
    </row>
    <row r="108" spans="1:4" x14ac:dyDescent="0.3">
      <c r="A108" s="15" t="s">
        <v>14</v>
      </c>
      <c r="B108" s="20" t="s">
        <v>46</v>
      </c>
      <c r="C108" s="32" t="s">
        <v>187</v>
      </c>
      <c r="D108" s="33" t="str">
        <f t="shared" si="1"/>
        <v>Utilities♦Repair/replace furnace</v>
      </c>
    </row>
    <row r="109" spans="1:4" x14ac:dyDescent="0.3">
      <c r="A109" s="15" t="s">
        <v>14</v>
      </c>
      <c r="B109" s="20" t="s">
        <v>50</v>
      </c>
      <c r="C109" s="32" t="s">
        <v>188</v>
      </c>
      <c r="D109" s="33" t="str">
        <f t="shared" si="1"/>
        <v>Utilities♦Repair/replace electric baseboard heaters</v>
      </c>
    </row>
    <row r="110" spans="1:4" x14ac:dyDescent="0.3">
      <c r="A110" s="15" t="s">
        <v>14</v>
      </c>
      <c r="B110" s="20" t="s">
        <v>52</v>
      </c>
      <c r="C110" s="32" t="s">
        <v>189</v>
      </c>
      <c r="D110" s="33" t="str">
        <f t="shared" si="1"/>
        <v>Utilities♦Repair/replace/install HRV</v>
      </c>
    </row>
    <row r="111" spans="1:4" x14ac:dyDescent="0.3">
      <c r="A111" s="15" t="s">
        <v>14</v>
      </c>
      <c r="B111" s="20" t="s">
        <v>42</v>
      </c>
      <c r="C111" s="32" t="s">
        <v>190</v>
      </c>
      <c r="D111" s="33" t="str">
        <f t="shared" si="1"/>
        <v>Utilities♦Repair/replace hot water tank</v>
      </c>
    </row>
    <row r="112" spans="1:4" x14ac:dyDescent="0.3">
      <c r="A112" s="15" t="s">
        <v>14</v>
      </c>
      <c r="B112" s="20" t="s">
        <v>35</v>
      </c>
      <c r="C112" s="32" t="s">
        <v>156</v>
      </c>
      <c r="D112" s="33" t="str">
        <f t="shared" si="1"/>
        <v>Utilities♦Repair/replace plumbing fixtures</v>
      </c>
    </row>
    <row r="113" spans="1:4" x14ac:dyDescent="0.3">
      <c r="A113" s="15" t="s">
        <v>14</v>
      </c>
      <c r="B113" s="20" t="s">
        <v>44</v>
      </c>
      <c r="C113" s="32" t="s">
        <v>191</v>
      </c>
      <c r="D113" s="33" t="str">
        <f t="shared" si="1"/>
        <v>Utilities♦Repair/replace sump pump</v>
      </c>
    </row>
    <row r="114" spans="1:4" x14ac:dyDescent="0.3">
      <c r="A114" s="15" t="s">
        <v>14</v>
      </c>
      <c r="B114" s="20" t="s">
        <v>37</v>
      </c>
      <c r="C114" s="32" t="s">
        <v>192</v>
      </c>
      <c r="D114" s="33" t="str">
        <f t="shared" si="1"/>
        <v>Utilities♦Repair/replace septic tank</v>
      </c>
    </row>
    <row r="115" spans="1:4" x14ac:dyDescent="0.3">
      <c r="A115" s="15" t="s">
        <v>14</v>
      </c>
      <c r="B115" s="20" t="s">
        <v>193</v>
      </c>
      <c r="C115" s="32" t="s">
        <v>192</v>
      </c>
      <c r="D115" s="33" t="str">
        <f t="shared" si="1"/>
        <v xml:space="preserve">Utilities♦Repair/replace septic tank and septic field </v>
      </c>
    </row>
    <row r="116" spans="1:4" x14ac:dyDescent="0.3">
      <c r="A116" s="15" t="s">
        <v>14</v>
      </c>
      <c r="B116" s="20" t="s">
        <v>40</v>
      </c>
      <c r="C116" s="32" t="s">
        <v>166</v>
      </c>
      <c r="D116" s="33" t="str">
        <f t="shared" si="1"/>
        <v>Utilities♦Repair/replace electrical panel</v>
      </c>
    </row>
    <row r="117" spans="1:4" x14ac:dyDescent="0.3">
      <c r="A117" s="15" t="s">
        <v>14</v>
      </c>
      <c r="B117" s="20" t="s">
        <v>33</v>
      </c>
      <c r="C117" s="32" t="s">
        <v>166</v>
      </c>
      <c r="D117" s="33" t="str">
        <f t="shared" si="1"/>
        <v>Utilities♦Adding GFI receptacles</v>
      </c>
    </row>
    <row r="118" spans="1:4" x14ac:dyDescent="0.3">
      <c r="A118" s="15" t="s">
        <v>14</v>
      </c>
      <c r="B118" s="20" t="s">
        <v>27</v>
      </c>
      <c r="C118" s="32" t="s">
        <v>168</v>
      </c>
      <c r="D118" s="33" t="str">
        <f t="shared" si="1"/>
        <v>Utilities♦Install insulation</v>
      </c>
    </row>
    <row r="119" spans="1:4" x14ac:dyDescent="0.3">
      <c r="A119" s="15" t="s">
        <v>14</v>
      </c>
      <c r="B119" s="20" t="s">
        <v>23</v>
      </c>
      <c r="C119" s="32" t="s">
        <v>170</v>
      </c>
      <c r="D119" s="33" t="str">
        <f t="shared" si="1"/>
        <v>Utilities♦Installing smoke alarms</v>
      </c>
    </row>
    <row r="120" spans="1:4" x14ac:dyDescent="0.3">
      <c r="A120" s="15" t="s">
        <v>14</v>
      </c>
      <c r="B120" s="20" t="s">
        <v>25</v>
      </c>
      <c r="C120" s="32" t="s">
        <v>171</v>
      </c>
      <c r="D120" s="33" t="str">
        <f t="shared" si="1"/>
        <v>Utilities♦Installing carbon monoxide detectors</v>
      </c>
    </row>
    <row r="121" spans="1:4" x14ac:dyDescent="0.3">
      <c r="A121" s="15" t="s">
        <v>14</v>
      </c>
      <c r="B121" s="22" t="s">
        <v>31</v>
      </c>
      <c r="C121" s="32" t="s">
        <v>175</v>
      </c>
      <c r="D121" s="33" t="str">
        <f t="shared" si="1"/>
        <v>Utilities♦Repair/replace/condemn chimney</v>
      </c>
    </row>
    <row r="122" spans="1:4" x14ac:dyDescent="0.3">
      <c r="A122" s="15" t="s">
        <v>14</v>
      </c>
      <c r="B122" s="20" t="s">
        <v>48</v>
      </c>
      <c r="C122" s="32" t="s">
        <v>175</v>
      </c>
      <c r="D122" s="33" t="str">
        <f t="shared" si="1"/>
        <v>Utilities♦Repair/replace flue pipes</v>
      </c>
    </row>
    <row r="123" spans="1:4" x14ac:dyDescent="0.3">
      <c r="A123" s="15" t="s">
        <v>14</v>
      </c>
      <c r="B123" s="20" t="s">
        <v>194</v>
      </c>
      <c r="C123" s="32" t="s">
        <v>195</v>
      </c>
      <c r="D123" s="33" t="str">
        <f t="shared" si="1"/>
        <v>Utilities♦Clearances to combustible materials (stoves and furnaces)</v>
      </c>
    </row>
    <row r="124" spans="1:4" x14ac:dyDescent="0.3">
      <c r="A124" s="15" t="s">
        <v>14</v>
      </c>
      <c r="B124" s="24" t="s">
        <v>153</v>
      </c>
      <c r="C124" s="32"/>
      <c r="D124" s="33" t="str">
        <f t="shared" si="1"/>
        <v>Utilities♦Other, please specify in "Additional Details"</v>
      </c>
    </row>
  </sheetData>
  <pageMargins left="0.7" right="0.7" top="0.75" bottom="0.75" header="0.3" footer="0.3"/>
  <headerFooter>
    <oddHeader>&amp;C&amp;"Aptos"&amp;10&amp;K000000 Unclassified-Non classifié&amp;1#_x000D_</oddHeader>
    <oddFooter>&amp;C_x000D_&amp;1#&amp;"Aptos"&amp;10&amp;K000000 Unclassified-Non classifié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bf1cb1f-50f1-4eaf-a859-7abee4ffbe72" xsi:nil="true"/>
    <LinkonResourcessite_x007c_Liensurlesitedesressources xmlns="99cc804d-a8b6-471a-b653-01e1a4a65256" xsi:nil="true"/>
    <lcf76f155ced4ddcb4097134ff3c332f xmlns="99cc804d-a8b6-471a-b653-01e1a4a65256">
      <Terms xmlns="http://schemas.microsoft.com/office/infopath/2007/PartnerControls"/>
    </lcf76f155ced4ddcb4097134ff3c332f>
    <_ip_UnifiedCompliancePolicyProperties xmlns="http://schemas.microsoft.com/sharepoint/v3" xsi:nil="true"/>
    <Audience xmlns="99cc804d-a8b6-471a-b653-01e1a4a65256" xsi:nil="true"/>
    <_EndDate xmlns="http://schemas.microsoft.com/sharepoint/v3/fields">2026-03-31T15:32:46+00:00</_EndDat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9FAF9CB933434BAA8E0CE809F42886" ma:contentTypeVersion="21" ma:contentTypeDescription="Create a new document." ma:contentTypeScope="" ma:versionID="87000aa6feddb62ab9707133f92af3b5">
  <xsd:schema xmlns:xsd="http://www.w3.org/2001/XMLSchema" xmlns:xs="http://www.w3.org/2001/XMLSchema" xmlns:p="http://schemas.microsoft.com/office/2006/metadata/properties" xmlns:ns1="http://schemas.microsoft.com/sharepoint/v3" xmlns:ns2="99cc804d-a8b6-471a-b653-01e1a4a65256" xmlns:ns3="dbf1cb1f-50f1-4eaf-a859-7abee4ffbe72" xmlns:ns4="http://schemas.microsoft.com/sharepoint/v3/fields" targetNamespace="http://schemas.microsoft.com/office/2006/metadata/properties" ma:root="true" ma:fieldsID="91b543c92d3724f26df06e28a8fb4f0a" ns1:_="" ns2:_="" ns3:_="" ns4:_="">
    <xsd:import namespace="http://schemas.microsoft.com/sharepoint/v3"/>
    <xsd:import namespace="99cc804d-a8b6-471a-b653-01e1a4a65256"/>
    <xsd:import namespace="dbf1cb1f-50f1-4eaf-a859-7abee4ffbe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Audience" minOccurs="0"/>
                <xsd:element ref="ns2:LinkonResourcessite_x007c_Liensurlesitedesressourc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4:_End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cc804d-a8b6-471a-b653-01e1a4a652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Audience" ma:index="16" nillable="true" ma:displayName="Audience | Auditoire" ma:format="Dropdown" ma:internalName="Audience">
      <xsd:simpleType>
        <xsd:restriction base="dms:Choice">
          <xsd:enumeration value="For internal use only | Pour usage interne seulement"/>
          <xsd:enumeration value="For internal and external use | Pour usage interne et externe"/>
        </xsd:restriction>
      </xsd:simpleType>
    </xsd:element>
    <xsd:element name="LinkonResourcessite_x007c_Liensurlesitedesressources" ma:index="17" nillable="true" ma:displayName="Link on Resources site | Lien sur le site des ressources" ma:format="Dropdown" ma:internalName="LinkonResourcessite_x007c_Liensurlesitedesressources">
      <xsd:simpleType>
        <xsd:restriction base="dms:Choice">
          <xsd:enumeration value="Request link to be on the site | Demander que le lien se trouve sur le site"/>
          <xsd:enumeration value="Link is active | Le lien est actif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07fd80b5-5c51-4f3a-abc1-25962529aad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f1cb1f-50f1-4eaf-a859-7abee4ffbe7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c79ac210-566a-4ae4-bcd7-2fe5a67fd25f}" ma:internalName="TaxCatchAll" ma:showField="CatchAllData" ma:web="dbf1cb1f-50f1-4eaf-a859-7abee4ffbe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EndDate" ma:index="28" nillable="true" ma:displayName="End Date" ma:default="[today]" ma:format="DateTime" ma:internalName="_End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2BF5900-E297-491F-A0E8-CA1CD4179FC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dbf1cb1f-50f1-4eaf-a859-7abee4ffbe72"/>
    <ds:schemaRef ds:uri="99cc804d-a8b6-471a-b653-01e1a4a65256"/>
    <ds:schemaRef ds:uri="http://schemas.microsoft.com/sharepoint/v3/fields"/>
  </ds:schemaRefs>
</ds:datastoreItem>
</file>

<file path=customXml/itemProps2.xml><?xml version="1.0" encoding="utf-8"?>
<ds:datastoreItem xmlns:ds="http://schemas.openxmlformats.org/officeDocument/2006/customXml" ds:itemID="{63B8C0BE-FFAC-41A9-9B00-0A0031D3E8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9cc804d-a8b6-471a-b653-01e1a4a65256"/>
    <ds:schemaRef ds:uri="dbf1cb1f-50f1-4eaf-a859-7abee4ffbe72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95DC65C-B309-477E-BAC6-42064CDA262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8836b4b-58b3-4dd7-84fd-8ebdbeb0a0c5}" enabled="1" method="Privileged" siteId="{38b7fc89-dbe8-4ed1-a78b-39dfb6a217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Priority 1 Unit</vt:lpstr>
      <vt:lpstr>Sheet3</vt:lpstr>
      <vt:lpstr>Priority 2 Unit</vt:lpstr>
      <vt:lpstr>Priority 3 Unit</vt:lpstr>
      <vt:lpstr>Priority 4 Unit</vt:lpstr>
      <vt:lpstr>Priority 5 Unit</vt:lpstr>
      <vt:lpstr>Priority 6 Unit</vt:lpstr>
      <vt:lpstr>New RRAP Items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Emily Thibault</dc:creator>
  <cp:keywords/>
  <dc:description/>
  <cp:lastModifiedBy>Kosana Ostojic</cp:lastModifiedBy>
  <cp:revision/>
  <dcterms:created xsi:type="dcterms:W3CDTF">2026-03-24T16:58:24Z</dcterms:created>
  <dcterms:modified xsi:type="dcterms:W3CDTF">2026-06-18T11:34:45Z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0x010100829FAF9CB933434BAA8E0CE809F42886</vt:lpwstr>
  </property>
  <property fmtid="{D5CDD505-2E9C-101B-9397-08002B2CF9AE}" pid="3" name="MediaServiceImageTags">
    <vt:lpwstr/>
  </property>
</Properties>
</file>