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mhcschl-my.sharepoint.com/personal/sroberts_cmhc-schl_gc_ca/Documents/Desktop/Office Duties/May 2025/"/>
    </mc:Choice>
  </mc:AlternateContent>
  <xr:revisionPtr revIDLastSave="43" documentId="8_{B64F8109-06D0-41C1-84F3-056C1804C131}" xr6:coauthVersionLast="47" xr6:coauthVersionMax="47" xr10:uidLastSave="{BF87C001-7817-47BF-A5EF-0123D671B77B}"/>
  <bookViews>
    <workbookView xWindow="-110" yWindow="-110" windowWidth="19420" windowHeight="10300" xr2:uid="{00000000-000D-0000-FFFF-FFFF00000000}"/>
  </bookViews>
  <sheets>
    <sheet name="R303B - French (2025-04)" sheetId="2" r:id="rId1"/>
  </sheets>
  <definedNames>
    <definedName name="_xlnm.Print_Area" localSheetId="0">'R303B - French (2025-04)'!$A$1:$E$218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D70" i="2"/>
  <c r="D69" i="2"/>
  <c r="D68" i="2"/>
  <c r="D67" i="2"/>
  <c r="D66" i="2"/>
  <c r="D65" i="2"/>
  <c r="D64" i="2"/>
  <c r="D63" i="2"/>
  <c r="D62" i="2"/>
  <c r="D61" i="2"/>
  <c r="C71" i="2"/>
  <c r="C70" i="2"/>
  <c r="C69" i="2"/>
  <c r="C68" i="2"/>
  <c r="C67" i="2"/>
  <c r="C66" i="2"/>
  <c r="C65" i="2"/>
  <c r="C64" i="2"/>
  <c r="C63" i="2"/>
  <c r="C62" i="2"/>
  <c r="C61" i="2"/>
  <c r="D58" i="2"/>
  <c r="C58" i="2"/>
  <c r="D45" i="2" l="1"/>
  <c r="C45" i="2"/>
  <c r="D32" i="2" l="1"/>
  <c r="C32" i="2"/>
  <c r="D72" i="2" l="1"/>
  <c r="C72" i="2"/>
  <c r="D19" i="2"/>
</calcChain>
</file>

<file path=xl/sharedStrings.xml><?xml version="1.0" encoding="utf-8"?>
<sst xmlns="http://schemas.openxmlformats.org/spreadsheetml/2006/main" count="29" uniqueCount="17">
  <si>
    <t>MBS-R303B</t>
  </si>
  <si>
    <t>Titres Hypothécaires LNH</t>
  </si>
  <si>
    <t>État quotidien</t>
  </si>
  <si>
    <t xml:space="preserve"> </t>
  </si>
  <si>
    <t>Mois d'émission</t>
  </si>
  <si>
    <t>Catégorie
de bloc</t>
  </si>
  <si>
    <t>Montant
émis ($)</t>
  </si>
  <si>
    <t>Total mensuel</t>
  </si>
  <si>
    <t>Sommaire par catégorie de bloc</t>
  </si>
  <si>
    <t>Nombre
de bloc</t>
  </si>
  <si>
    <t>janvier</t>
  </si>
  <si>
    <t>© 2025 Société canadienne d'hypothèques et de logement</t>
  </si>
  <si>
    <t>B: Répartition pour 2025</t>
  </si>
  <si>
    <t>février</t>
  </si>
  <si>
    <t>Total Global</t>
  </si>
  <si>
    <t>mars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</si>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</sst>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_-;\-* #,##0_-;_-* &quot;-&quot;_-;_-@_-"/>
    <numFmt numFmtId="165" formatCode="_-&quot;$&quot;* #,##0.00_-;\-&quot;$&quot;* #,##0.00_-;_-&quot;$&quot;* &quot;-&quot;??_-;_-@_-"/>
    <numFmt numFmtId="166" formatCode="###,###,###,##0"/>
    <numFmt numFmtId="167" formatCode="_ * #,##0.00_ \ [$$-C0C]_ ;_ * \-#,##0.00\ \ [$$-C0C]_ ;_ * &quot;-&quot;??_ \ [$$-C0C]_ ;_ @_ "/>
    <numFmt numFmtId="168" formatCode="#,##0.00\ [$$-C0C];[Red]#,##0.00\ [$$-C0C]"/>
    <numFmt numFmtId="169" formatCode="yyyy\-mm\-dd;@"/>
    <numFmt numFmtId="170" formatCode="&quot;$&quot;#,##0.00"/>
    <numFmt numFmtId="171" formatCode="[$$-1009]#,##0.00"/>
    <numFmt numFmtId="172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1F1F1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7" fillId="0" borderId="0">
      <alignment vertical="top"/>
    </xf>
    <xf numFmtId="165" fontId="7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6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center" vertical="top"/>
    </xf>
    <xf numFmtId="166" fontId="6" fillId="0" borderId="0" xfId="0" applyNumberFormat="1" applyFont="1" applyAlignment="1" applyProtection="1">
      <alignment horizontal="center" vertical="top"/>
      <protection hidden="1"/>
    </xf>
    <xf numFmtId="165" fontId="3" fillId="0" borderId="0" xfId="3" applyNumberFormat="1" applyFont="1" applyAlignment="1">
      <alignment horizontal="center" vertical="top"/>
    </xf>
    <xf numFmtId="165" fontId="4" fillId="0" borderId="0" xfId="3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center" wrapText="1"/>
    </xf>
    <xf numFmtId="165" fontId="5" fillId="0" borderId="0" xfId="3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7" fontId="3" fillId="0" borderId="0" xfId="3" applyNumberFormat="1" applyFont="1" applyAlignment="1">
      <alignment horizontal="center" vertical="top"/>
    </xf>
    <xf numFmtId="168" fontId="3" fillId="0" borderId="0" xfId="3" applyNumberFormat="1" applyFont="1" applyAlignment="1" applyProtection="1">
      <alignment horizontal="center" vertical="top"/>
      <protection hidden="1"/>
    </xf>
    <xf numFmtId="169" fontId="3" fillId="0" borderId="0" xfId="0" applyNumberFormat="1" applyFont="1" applyAlignment="1">
      <alignment horizontal="center" vertical="top"/>
    </xf>
    <xf numFmtId="3" fontId="3" fillId="0" borderId="0" xfId="4" applyNumberFormat="1" applyFont="1" applyAlignment="1">
      <alignment horizontal="center" vertical="top"/>
    </xf>
    <xf numFmtId="0" fontId="0" fillId="0" borderId="0" xfId="0" applyAlignment="1">
      <alignment vertical="top"/>
    </xf>
    <xf numFmtId="170" fontId="8" fillId="0" borderId="0" xfId="0" applyNumberFormat="1" applyFont="1"/>
    <xf numFmtId="170" fontId="3" fillId="0" borderId="0" xfId="3" applyNumberFormat="1" applyFont="1" applyFill="1" applyAlignment="1">
      <alignment horizontal="right" vertical="top"/>
    </xf>
    <xf numFmtId="0" fontId="5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ill="1" applyBorder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71" fontId="3" fillId="0" borderId="0" xfId="3" applyNumberFormat="1" applyFont="1" applyAlignment="1">
      <alignment horizontal="right" vertical="top"/>
    </xf>
    <xf numFmtId="3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70" fontId="0" fillId="0" borderId="0" xfId="3" applyNumberFormat="1" applyFont="1" applyFill="1" applyBorder="1"/>
    <xf numFmtId="0" fontId="1" fillId="0" borderId="0" xfId="0" applyFont="1"/>
    <xf numFmtId="170" fontId="1" fillId="0" borderId="0" xfId="0" applyNumberFormat="1" applyFont="1"/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172" fontId="0" fillId="0" borderId="0" xfId="0" applyNumberFormat="1"/>
    <xf numFmtId="3" fontId="0" fillId="0" borderId="0" xfId="0" applyNumberFormat="1"/>
    <xf numFmtId="3" fontId="8" fillId="0" borderId="0" xfId="0" applyNumberFormat="1" applyFont="1"/>
    <xf numFmtId="172" fontId="8" fillId="0" borderId="0" xfId="0" applyNumberFormat="1" applyFont="1"/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6">
    <cellStyle name="Currency" xfId="3" builtinId="4"/>
    <cellStyle name="Currency 3" xfId="5" xr:uid="{84158782-65C0-49A4-B021-A2C452A534D1}"/>
    <cellStyle name="Normal" xfId="0" builtinId="0"/>
    <cellStyle name="Normal 2" xfId="2" xr:uid="{1546F0CD-133C-4FD0-A9FF-6CDECDA64043}"/>
    <cellStyle name="Normal 3" xfId="1" xr:uid="{87DD08F1-D692-45E0-8901-3EE574487BC1}"/>
    <cellStyle name="Normal 4" xfId="4" xr:uid="{95F99D55-C712-4246-B562-894D2EEBD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91C-65BD-43A7-93AC-E62CF362F1E1}">
  <dimension ref="A1:F216"/>
  <sheetViews>
    <sheetView tabSelected="1" topLeftCell="A59" zoomScale="110" zoomScaleNormal="110" workbookViewId="0">
      <selection activeCell="J12" sqref="J12"/>
    </sheetView>
  </sheetViews>
  <sheetFormatPr defaultColWidth="6.81640625" defaultRowHeight="14.5" x14ac:dyDescent="0.35"/>
  <cols>
    <col min="1" max="1" width="27.54296875" style="13" bestFit="1" customWidth="1"/>
    <col min="2" max="2" width="13.81640625" style="14" customWidth="1"/>
    <col min="3" max="3" width="9.1796875" style="15" customWidth="1"/>
    <col min="4" max="4" width="20" style="20" bestFit="1" customWidth="1"/>
    <col min="5" max="5" width="12.453125" style="13" customWidth="1"/>
    <col min="6" max="16384" width="6.81640625" style="13"/>
  </cols>
  <sheetData>
    <row r="1" spans="1:5" s="2" customFormat="1" x14ac:dyDescent="0.35">
      <c r="A1" s="1" t="s">
        <v>0</v>
      </c>
      <c r="B1" s="50" t="s">
        <v>1</v>
      </c>
      <c r="C1" s="50"/>
      <c r="D1" s="50"/>
      <c r="E1" s="24">
        <v>45778</v>
      </c>
    </row>
    <row r="2" spans="1:5" s="2" customFormat="1" ht="12.75" customHeight="1" x14ac:dyDescent="0.35">
      <c r="B2" s="50" t="s">
        <v>2</v>
      </c>
      <c r="C2" s="50"/>
      <c r="D2" s="50"/>
    </row>
    <row r="3" spans="1:5" s="2" customFormat="1" x14ac:dyDescent="0.35">
      <c r="B3" s="3"/>
      <c r="C3" s="4"/>
      <c r="D3" s="17"/>
    </row>
    <row r="4" spans="1:5" s="8" customFormat="1" x14ac:dyDescent="0.35">
      <c r="A4" s="5" t="s">
        <v>12</v>
      </c>
      <c r="B4" s="6"/>
      <c r="C4" s="7"/>
      <c r="D4" s="18"/>
    </row>
    <row r="5" spans="1:5" s="2" customFormat="1" x14ac:dyDescent="0.35">
      <c r="A5" s="2" t="s">
        <v>3</v>
      </c>
      <c r="B5" s="3"/>
      <c r="C5" s="4"/>
      <c r="D5" s="17"/>
    </row>
    <row r="6" spans="1:5" s="12" customFormat="1" ht="29" x14ac:dyDescent="0.35">
      <c r="A6" s="9" t="s">
        <v>4</v>
      </c>
      <c r="B6" s="10" t="s">
        <v>5</v>
      </c>
      <c r="C6" s="11" t="s">
        <v>9</v>
      </c>
      <c r="D6" s="19" t="s">
        <v>6</v>
      </c>
    </row>
    <row r="7" spans="1:5" ht="15" customHeight="1" x14ac:dyDescent="0.35"/>
    <row r="8" spans="1:5" ht="15" customHeight="1" x14ac:dyDescent="0.35">
      <c r="A8" s="2" t="s">
        <v>10</v>
      </c>
      <c r="B8" s="31">
        <v>867</v>
      </c>
      <c r="C8" s="34">
        <v>50</v>
      </c>
      <c r="D8" s="32">
        <v>2146932788.04</v>
      </c>
    </row>
    <row r="9" spans="1:5" ht="15" customHeight="1" x14ac:dyDescent="0.35">
      <c r="A9" s="13" t="s">
        <v>3</v>
      </c>
      <c r="B9" s="31">
        <v>881</v>
      </c>
      <c r="C9" s="34">
        <v>2</v>
      </c>
      <c r="D9" s="32">
        <v>87291361.700000003</v>
      </c>
    </row>
    <row r="10" spans="1:5" ht="15" customHeight="1" x14ac:dyDescent="0.35">
      <c r="B10" s="31">
        <v>886</v>
      </c>
      <c r="C10" s="34">
        <v>7</v>
      </c>
      <c r="D10" s="32">
        <v>58157683.390000001</v>
      </c>
    </row>
    <row r="11" spans="1:5" ht="15" customHeight="1" x14ac:dyDescent="0.35">
      <c r="B11" s="31">
        <v>964</v>
      </c>
      <c r="C11" s="34">
        <v>3</v>
      </c>
      <c r="D11" s="32">
        <v>17608515.510000002</v>
      </c>
    </row>
    <row r="12" spans="1:5" ht="15" customHeight="1" x14ac:dyDescent="0.35">
      <c r="A12" s="13" t="s">
        <v>3</v>
      </c>
      <c r="B12" s="31">
        <v>965</v>
      </c>
      <c r="C12" s="34">
        <v>14</v>
      </c>
      <c r="D12" s="32">
        <v>478632374.07999998</v>
      </c>
    </row>
    <row r="13" spans="1:5" s="29" customFormat="1" ht="15" customHeight="1" x14ac:dyDescent="0.35">
      <c r="A13" s="29" t="s">
        <v>3</v>
      </c>
      <c r="B13" s="31">
        <v>966</v>
      </c>
      <c r="C13" s="34">
        <v>8</v>
      </c>
      <c r="D13" s="32">
        <v>184360273.63999999</v>
      </c>
    </row>
    <row r="14" spans="1:5" ht="15" customHeight="1" x14ac:dyDescent="0.35">
      <c r="A14" s="13" t="s">
        <v>3</v>
      </c>
      <c r="B14" s="31">
        <v>975</v>
      </c>
      <c r="C14" s="34">
        <v>298</v>
      </c>
      <c r="D14" s="32">
        <v>5240909887.1199999</v>
      </c>
    </row>
    <row r="15" spans="1:5" ht="15" customHeight="1" x14ac:dyDescent="0.35">
      <c r="A15" s="13" t="s">
        <v>3</v>
      </c>
      <c r="B15" s="31">
        <v>981</v>
      </c>
      <c r="C15" s="34">
        <v>87</v>
      </c>
      <c r="D15" s="32">
        <v>1156252961.73</v>
      </c>
    </row>
    <row r="16" spans="1:5" ht="15" customHeight="1" x14ac:dyDescent="0.35">
      <c r="A16" s="13" t="s">
        <v>3</v>
      </c>
      <c r="B16" s="31">
        <v>986</v>
      </c>
      <c r="C16" s="34">
        <v>7</v>
      </c>
      <c r="D16" s="32">
        <v>485423137.61000001</v>
      </c>
    </row>
    <row r="17" spans="1:6" ht="15" customHeight="1" x14ac:dyDescent="0.35">
      <c r="A17" s="13" t="s">
        <v>3</v>
      </c>
      <c r="B17" s="31">
        <v>987</v>
      </c>
      <c r="C17" s="34">
        <v>2</v>
      </c>
      <c r="D17" s="32">
        <v>92406312.629999995</v>
      </c>
    </row>
    <row r="18" spans="1:6" ht="15" customHeight="1" x14ac:dyDescent="0.35">
      <c r="A18" s="13" t="s">
        <v>3</v>
      </c>
      <c r="B18" s="31">
        <v>990</v>
      </c>
      <c r="C18" s="34">
        <v>3</v>
      </c>
      <c r="D18" s="32">
        <v>23393234.75</v>
      </c>
    </row>
    <row r="19" spans="1:6" ht="15" customHeight="1" x14ac:dyDescent="0.35">
      <c r="A19" s="13" t="s">
        <v>3</v>
      </c>
      <c r="B19" s="3" t="s">
        <v>7</v>
      </c>
      <c r="C19" s="35">
        <v>481</v>
      </c>
      <c r="D19" s="33">
        <f>SUM(D8:D18)</f>
        <v>9971368530.1999989</v>
      </c>
    </row>
    <row r="20" spans="1:6" ht="15" customHeight="1" x14ac:dyDescent="0.35">
      <c r="B20" s="3"/>
      <c r="C20" s="21"/>
      <c r="D20" s="22"/>
    </row>
    <row r="21" spans="1:6" s="39" customFormat="1" x14ac:dyDescent="0.35">
      <c r="A21" s="44" t="s">
        <v>13</v>
      </c>
      <c r="B21" s="36">
        <v>867</v>
      </c>
      <c r="C21" s="37">
        <v>20</v>
      </c>
      <c r="D21" s="38">
        <v>516833251.95999998</v>
      </c>
    </row>
    <row r="22" spans="1:6" s="39" customFormat="1" x14ac:dyDescent="0.35">
      <c r="B22" s="36">
        <v>881</v>
      </c>
      <c r="C22" s="37">
        <v>2</v>
      </c>
      <c r="D22" s="38">
        <v>139288162.16</v>
      </c>
    </row>
    <row r="23" spans="1:6" s="39" customFormat="1" x14ac:dyDescent="0.35">
      <c r="B23" s="36">
        <v>886</v>
      </c>
      <c r="C23" s="37">
        <v>6</v>
      </c>
      <c r="D23" s="38">
        <v>108234093.68000001</v>
      </c>
    </row>
    <row r="24" spans="1:6" s="39" customFormat="1" x14ac:dyDescent="0.35">
      <c r="B24" s="36">
        <v>964</v>
      </c>
      <c r="C24" s="37">
        <v>2</v>
      </c>
      <c r="D24" s="38">
        <v>11064094.58</v>
      </c>
    </row>
    <row r="25" spans="1:6" s="39" customFormat="1" x14ac:dyDescent="0.35">
      <c r="B25" s="36">
        <v>965</v>
      </c>
      <c r="C25" s="37">
        <v>49</v>
      </c>
      <c r="D25" s="38">
        <v>4619890194.0600004</v>
      </c>
    </row>
    <row r="26" spans="1:6" s="39" customFormat="1" x14ac:dyDescent="0.35">
      <c r="B26" s="36">
        <v>966</v>
      </c>
      <c r="C26" s="37">
        <v>20</v>
      </c>
      <c r="D26" s="38">
        <v>815192734.41999996</v>
      </c>
      <c r="F26" s="40"/>
    </row>
    <row r="27" spans="1:6" s="39" customFormat="1" x14ac:dyDescent="0.35">
      <c r="B27" s="36">
        <v>975</v>
      </c>
      <c r="C27" s="37">
        <v>104</v>
      </c>
      <c r="D27" s="38">
        <v>5329413185.1300001</v>
      </c>
    </row>
    <row r="28" spans="1:6" s="39" customFormat="1" x14ac:dyDescent="0.35">
      <c r="B28" s="36">
        <v>981</v>
      </c>
      <c r="C28" s="37">
        <v>54</v>
      </c>
      <c r="D28" s="38">
        <v>1290058159.3499999</v>
      </c>
    </row>
    <row r="29" spans="1:6" s="39" customFormat="1" x14ac:dyDescent="0.35">
      <c r="B29" s="36">
        <v>986</v>
      </c>
      <c r="C29" s="37">
        <v>14</v>
      </c>
      <c r="D29" s="38">
        <v>1109518377.4000001</v>
      </c>
    </row>
    <row r="30" spans="1:6" s="39" customFormat="1" x14ac:dyDescent="0.35">
      <c r="B30" s="36">
        <v>987</v>
      </c>
      <c r="C30" s="37">
        <v>2</v>
      </c>
      <c r="D30" s="38">
        <v>70489141.280000001</v>
      </c>
      <c r="F30" s="40"/>
    </row>
    <row r="31" spans="1:6" s="39" customFormat="1" x14ac:dyDescent="0.35">
      <c r="B31" s="36">
        <v>990</v>
      </c>
      <c r="C31" s="37">
        <v>5</v>
      </c>
      <c r="D31" s="38">
        <v>189429589.59999999</v>
      </c>
    </row>
    <row r="32" spans="1:6" s="39" customFormat="1" x14ac:dyDescent="0.35">
      <c r="B32" s="3" t="s">
        <v>7</v>
      </c>
      <c r="C32" s="41">
        <f>SUM(C21:C31)</f>
        <v>278</v>
      </c>
      <c r="D32" s="27">
        <f>SUM(D21:D31)</f>
        <v>14199410983.620003</v>
      </c>
    </row>
    <row r="33" spans="1:4" s="39" customFormat="1" x14ac:dyDescent="0.35">
      <c r="B33" s="3"/>
      <c r="C33" s="41"/>
      <c r="D33" s="27"/>
    </row>
    <row r="34" spans="1:4" s="39" customFormat="1" x14ac:dyDescent="0.35">
      <c r="A34" s="44" t="s">
        <v>15</v>
      </c>
      <c r="B34" s="36">
        <v>867</v>
      </c>
      <c r="C34" s="37">
        <v>50</v>
      </c>
      <c r="D34" s="38">
        <v>782261565.5</v>
      </c>
    </row>
    <row r="35" spans="1:4" s="39" customFormat="1" x14ac:dyDescent="0.35">
      <c r="B35" s="36">
        <v>881</v>
      </c>
      <c r="C35" s="37">
        <v>1</v>
      </c>
      <c r="D35" s="38">
        <v>71067907.090000004</v>
      </c>
    </row>
    <row r="36" spans="1:4" s="39" customFormat="1" x14ac:dyDescent="0.35">
      <c r="B36" s="36">
        <v>886</v>
      </c>
      <c r="C36" s="37">
        <v>7</v>
      </c>
      <c r="D36" s="38">
        <v>186548320.34999999</v>
      </c>
    </row>
    <row r="37" spans="1:4" s="39" customFormat="1" x14ac:dyDescent="0.35">
      <c r="B37" s="36">
        <v>964</v>
      </c>
      <c r="C37" s="37">
        <v>2</v>
      </c>
      <c r="D37" s="38">
        <v>5673910.4900000002</v>
      </c>
    </row>
    <row r="38" spans="1:4" s="39" customFormat="1" x14ac:dyDescent="0.35">
      <c r="B38" s="36">
        <v>965</v>
      </c>
      <c r="C38" s="37">
        <v>46</v>
      </c>
      <c r="D38" s="38">
        <v>4188967760.7600002</v>
      </c>
    </row>
    <row r="39" spans="1:4" s="39" customFormat="1" x14ac:dyDescent="0.35">
      <c r="B39" s="36">
        <v>966</v>
      </c>
      <c r="C39" s="37">
        <v>37</v>
      </c>
      <c r="D39" s="38">
        <v>1952897758.8800001</v>
      </c>
    </row>
    <row r="40" spans="1:4" s="39" customFormat="1" x14ac:dyDescent="0.35">
      <c r="B40" s="36">
        <v>975</v>
      </c>
      <c r="C40" s="37">
        <v>194</v>
      </c>
      <c r="D40" s="38">
        <v>4216930504.3600001</v>
      </c>
    </row>
    <row r="41" spans="1:4" s="39" customFormat="1" x14ac:dyDescent="0.35">
      <c r="B41" s="36">
        <v>981</v>
      </c>
      <c r="C41" s="37">
        <v>69</v>
      </c>
      <c r="D41" s="38">
        <v>1682251967.05</v>
      </c>
    </row>
    <row r="42" spans="1:4" s="39" customFormat="1" x14ac:dyDescent="0.35">
      <c r="B42" s="36">
        <v>986</v>
      </c>
      <c r="C42" s="37">
        <v>14</v>
      </c>
      <c r="D42" s="38">
        <v>942774484.63</v>
      </c>
    </row>
    <row r="43" spans="1:4" s="39" customFormat="1" x14ac:dyDescent="0.35">
      <c r="B43" s="36">
        <v>987</v>
      </c>
      <c r="C43" s="37">
        <v>0</v>
      </c>
      <c r="D43" s="38">
        <v>0</v>
      </c>
    </row>
    <row r="44" spans="1:4" s="39" customFormat="1" x14ac:dyDescent="0.35">
      <c r="B44" s="36">
        <v>990</v>
      </c>
      <c r="C44" s="37">
        <v>6</v>
      </c>
      <c r="D44" s="38">
        <v>210335058.87</v>
      </c>
    </row>
    <row r="45" spans="1:4" s="39" customFormat="1" x14ac:dyDescent="0.35">
      <c r="B45" s="3" t="s">
        <v>7</v>
      </c>
      <c r="C45" s="41">
        <f>SUM(C34:C44)</f>
        <v>426</v>
      </c>
      <c r="D45" s="27">
        <f>SUM(D34:D44)</f>
        <v>14239709237.98</v>
      </c>
    </row>
    <row r="46" spans="1:4" s="39" customFormat="1" x14ac:dyDescent="0.35">
      <c r="B46" s="3"/>
      <c r="C46" s="41"/>
      <c r="D46" s="27"/>
    </row>
    <row r="47" spans="1:4" s="39" customFormat="1" x14ac:dyDescent="0.35">
      <c r="A47" s="45" t="s">
        <v>16</v>
      </c>
      <c r="B47" s="36">
        <v>867</v>
      </c>
      <c r="C47">
        <v>43</v>
      </c>
      <c r="D47" s="46">
        <v>649852352.01999974</v>
      </c>
    </row>
    <row r="48" spans="1:4" s="39" customFormat="1" x14ac:dyDescent="0.35">
      <c r="B48" s="36">
        <v>881</v>
      </c>
      <c r="C48">
        <v>2</v>
      </c>
      <c r="D48" s="46">
        <v>509870363.76999998</v>
      </c>
    </row>
    <row r="49" spans="1:4" s="39" customFormat="1" x14ac:dyDescent="0.35">
      <c r="B49" s="36">
        <v>886</v>
      </c>
      <c r="C49">
        <v>12</v>
      </c>
      <c r="D49" s="46">
        <v>189125040.51000002</v>
      </c>
    </row>
    <row r="50" spans="1:4" s="39" customFormat="1" x14ac:dyDescent="0.35">
      <c r="B50" s="36">
        <v>964</v>
      </c>
      <c r="C50" s="47">
        <v>0</v>
      </c>
      <c r="D50" s="46">
        <v>0</v>
      </c>
    </row>
    <row r="51" spans="1:4" s="39" customFormat="1" x14ac:dyDescent="0.35">
      <c r="B51" s="36">
        <v>965</v>
      </c>
      <c r="C51">
        <v>22</v>
      </c>
      <c r="D51" s="46">
        <v>1255864164.1599998</v>
      </c>
    </row>
    <row r="52" spans="1:4" s="39" customFormat="1" x14ac:dyDescent="0.35">
      <c r="B52" s="36">
        <v>966</v>
      </c>
      <c r="C52">
        <v>8</v>
      </c>
      <c r="D52" s="46">
        <v>294127891.03000009</v>
      </c>
    </row>
    <row r="53" spans="1:4" s="39" customFormat="1" x14ac:dyDescent="0.35">
      <c r="B53" s="36">
        <v>975</v>
      </c>
      <c r="C53">
        <v>222</v>
      </c>
      <c r="D53" s="46">
        <v>4978300171.5200024</v>
      </c>
    </row>
    <row r="54" spans="1:4" s="39" customFormat="1" x14ac:dyDescent="0.35">
      <c r="B54" s="36">
        <v>981</v>
      </c>
      <c r="C54">
        <v>98</v>
      </c>
      <c r="D54" s="46">
        <v>1219618435.97</v>
      </c>
    </row>
    <row r="55" spans="1:4" s="39" customFormat="1" x14ac:dyDescent="0.35">
      <c r="B55" s="36">
        <v>986</v>
      </c>
      <c r="C55">
        <v>15</v>
      </c>
      <c r="D55" s="46">
        <v>519609309.62999994</v>
      </c>
    </row>
    <row r="56" spans="1:4" s="39" customFormat="1" x14ac:dyDescent="0.35">
      <c r="B56" s="36">
        <v>987</v>
      </c>
      <c r="C56">
        <v>2</v>
      </c>
      <c r="D56" s="46">
        <v>243190928.97</v>
      </c>
    </row>
    <row r="57" spans="1:4" s="39" customFormat="1" x14ac:dyDescent="0.35">
      <c r="B57" s="36">
        <v>990</v>
      </c>
      <c r="C57">
        <v>3</v>
      </c>
      <c r="D57" s="46">
        <v>68667594.069999993</v>
      </c>
    </row>
    <row r="58" spans="1:4" s="39" customFormat="1" x14ac:dyDescent="0.35">
      <c r="B58" s="3" t="s">
        <v>7</v>
      </c>
      <c r="C58" s="48">
        <f>SUM(C47:C57)</f>
        <v>427</v>
      </c>
      <c r="D58" s="49">
        <f>SUM(D47:D57)</f>
        <v>9928226251.6499996</v>
      </c>
    </row>
    <row r="59" spans="1:4" s="39" customFormat="1" x14ac:dyDescent="0.35">
      <c r="B59" s="3"/>
      <c r="C59" s="41"/>
      <c r="D59" s="27"/>
    </row>
    <row r="60" spans="1:4" s="39" customFormat="1" x14ac:dyDescent="0.35">
      <c r="B60" s="3"/>
      <c r="C60" s="41"/>
      <c r="D60" s="27"/>
    </row>
    <row r="61" spans="1:4" x14ac:dyDescent="0.35">
      <c r="A61" s="2" t="s">
        <v>8</v>
      </c>
      <c r="B61" s="31">
        <v>867</v>
      </c>
      <c r="C61" s="42">
        <f t="shared" ref="C61:D71" si="0">C8+C21+C34+C47</f>
        <v>163</v>
      </c>
      <c r="D61" s="43">
        <f t="shared" si="0"/>
        <v>4095879957.5199995</v>
      </c>
    </row>
    <row r="62" spans="1:4" x14ac:dyDescent="0.35">
      <c r="A62" s="2"/>
      <c r="B62" s="31">
        <v>881</v>
      </c>
      <c r="C62" s="42">
        <f t="shared" si="0"/>
        <v>7</v>
      </c>
      <c r="D62" s="43">
        <f t="shared" si="0"/>
        <v>807517794.72000003</v>
      </c>
    </row>
    <row r="63" spans="1:4" x14ac:dyDescent="0.35">
      <c r="B63" s="31">
        <v>886</v>
      </c>
      <c r="C63" s="42">
        <f t="shared" si="0"/>
        <v>32</v>
      </c>
      <c r="D63" s="43">
        <f t="shared" si="0"/>
        <v>542065137.92999995</v>
      </c>
    </row>
    <row r="64" spans="1:4" x14ac:dyDescent="0.35">
      <c r="A64" s="2"/>
      <c r="B64" s="31">
        <v>964</v>
      </c>
      <c r="C64" s="42">
        <f t="shared" si="0"/>
        <v>7</v>
      </c>
      <c r="D64" s="43">
        <f t="shared" si="0"/>
        <v>34346520.580000006</v>
      </c>
    </row>
    <row r="65" spans="1:4" x14ac:dyDescent="0.35">
      <c r="B65" s="31">
        <v>965</v>
      </c>
      <c r="C65" s="42">
        <f t="shared" si="0"/>
        <v>131</v>
      </c>
      <c r="D65" s="43">
        <f t="shared" si="0"/>
        <v>10543354493.060001</v>
      </c>
    </row>
    <row r="66" spans="1:4" x14ac:dyDescent="0.35">
      <c r="A66" s="2"/>
      <c r="B66" s="31">
        <v>966</v>
      </c>
      <c r="C66" s="42">
        <f t="shared" si="0"/>
        <v>73</v>
      </c>
      <c r="D66" s="43">
        <f t="shared" si="0"/>
        <v>3246578657.9700003</v>
      </c>
    </row>
    <row r="67" spans="1:4" x14ac:dyDescent="0.35">
      <c r="B67" s="31">
        <v>975</v>
      </c>
      <c r="C67" s="42">
        <f t="shared" si="0"/>
        <v>818</v>
      </c>
      <c r="D67" s="43">
        <f t="shared" si="0"/>
        <v>19765553748.130005</v>
      </c>
    </row>
    <row r="68" spans="1:4" x14ac:dyDescent="0.35">
      <c r="A68" s="2"/>
      <c r="B68" s="31">
        <v>981</v>
      </c>
      <c r="C68" s="42">
        <f t="shared" si="0"/>
        <v>308</v>
      </c>
      <c r="D68" s="43">
        <f t="shared" si="0"/>
        <v>5348181524.1000004</v>
      </c>
    </row>
    <row r="69" spans="1:4" x14ac:dyDescent="0.35">
      <c r="B69" s="31">
        <v>986</v>
      </c>
      <c r="C69" s="42">
        <f t="shared" si="0"/>
        <v>50</v>
      </c>
      <c r="D69" s="43">
        <f t="shared" si="0"/>
        <v>3057325309.2700005</v>
      </c>
    </row>
    <row r="70" spans="1:4" x14ac:dyDescent="0.35">
      <c r="A70" s="2"/>
      <c r="B70" s="31">
        <v>987</v>
      </c>
      <c r="C70" s="42">
        <f t="shared" si="0"/>
        <v>6</v>
      </c>
      <c r="D70" s="43">
        <f t="shared" si="0"/>
        <v>406086382.88</v>
      </c>
    </row>
    <row r="71" spans="1:4" x14ac:dyDescent="0.35">
      <c r="B71" s="31">
        <v>990</v>
      </c>
      <c r="C71" s="42">
        <f t="shared" si="0"/>
        <v>17</v>
      </c>
      <c r="D71" s="43">
        <f t="shared" si="0"/>
        <v>491825477.29000002</v>
      </c>
    </row>
    <row r="72" spans="1:4" x14ac:dyDescent="0.35">
      <c r="B72" s="3" t="s">
        <v>14</v>
      </c>
      <c r="C72" s="25">
        <f>SUM(C61:C71)</f>
        <v>1612</v>
      </c>
      <c r="D72" s="28">
        <f>SUM(D61:D71)</f>
        <v>48338715003.449997</v>
      </c>
    </row>
    <row r="73" spans="1:4" x14ac:dyDescent="0.35">
      <c r="B73" s="3"/>
      <c r="C73" s="16"/>
      <c r="D73" s="23"/>
    </row>
    <row r="74" spans="1:4" x14ac:dyDescent="0.35">
      <c r="A74" s="51" t="s">
        <v>11</v>
      </c>
      <c r="B74" s="51"/>
      <c r="C74" s="51"/>
      <c r="D74" s="51"/>
    </row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4.15" customHeight="1" x14ac:dyDescent="0.35"/>
    <row r="102" ht="14.15" customHeight="1" x14ac:dyDescent="0.35"/>
    <row r="103" ht="14.15" customHeight="1" x14ac:dyDescent="0.35"/>
    <row r="104" ht="14.15" customHeight="1" x14ac:dyDescent="0.35"/>
    <row r="105" ht="14.15" customHeight="1" x14ac:dyDescent="0.35"/>
    <row r="118" spans="1:5" s="26" customFormat="1" x14ac:dyDescent="0.35">
      <c r="A118" s="13"/>
      <c r="B118" s="14"/>
      <c r="C118" s="15"/>
      <c r="D118" s="20"/>
      <c r="E118" s="30"/>
    </row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</sheetData>
  <mergeCells count="3">
    <mergeCell ref="B1:D1"/>
    <mergeCell ref="B2:D2"/>
    <mergeCell ref="A74:D74"/>
  </mergeCells>
  <pageMargins left="0.7" right="0.7" top="0.75" bottom="0.75" header="0.3" footer="0.3"/>
  <pageSetup paperSize="5" scale="98" fitToHeight="0" orientation="portrait" horizontalDpi="1200" verticalDpi="1200" r:id="rId1"/>
  <headerFooter>
    <oddHeader>&amp;C&amp;"Calibri"&amp;10&amp;K000000 Unclassified-Non classifié&amp;1#_x000D_</oddHeader>
    <oddFooter>&amp;C_x000D_&amp;1#&amp;"Calibri"&amp;10&amp;K000000 Unclassified-Non classifié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f6ed09-1cad-4b17-846b-bc3f752c3127">
      <Terms xmlns="http://schemas.microsoft.com/office/infopath/2007/PartnerControls"/>
    </lcf76f155ced4ddcb4097134ff3c332f>
    <TaxCatchAll xmlns="6828fd0d-abe6-4164-9510-80178badf11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0E5F2E3FDC44A9BF9279502B93BA8" ma:contentTypeVersion="15" ma:contentTypeDescription="Create a new document." ma:contentTypeScope="" ma:versionID="8c88e22244ba807d847763ac43c5b004">
  <xsd:schema xmlns:xsd="http://www.w3.org/2001/XMLSchema" xmlns:xs="http://www.w3.org/2001/XMLSchema" xmlns:p="http://schemas.microsoft.com/office/2006/metadata/properties" xmlns:ns1="http://schemas.microsoft.com/sharepoint/v3" xmlns:ns2="96f6ed09-1cad-4b17-846b-bc3f752c3127" xmlns:ns3="6828fd0d-abe6-4164-9510-80178badf114" targetNamespace="http://schemas.microsoft.com/office/2006/metadata/properties" ma:root="true" ma:fieldsID="149e46acda88be9c71d44bd254cc9710" ns1:_="" ns2:_="" ns3:_="">
    <xsd:import namespace="http://schemas.microsoft.com/sharepoint/v3"/>
    <xsd:import namespace="96f6ed09-1cad-4b17-846b-bc3f752c3127"/>
    <xsd:import namespace="6828fd0d-abe6-4164-9510-80178badf1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6ed09-1cad-4b17-846b-bc3f752c3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7fd80b5-5c51-4f3a-abc1-25962529aa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8fd0d-abe6-4164-9510-80178badf1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82d0ed8-9e03-4523-967b-0751b2c4b530}" ma:internalName="TaxCatchAll" ma:showField="CatchAllData" ma:web="6828fd0d-abe6-4164-9510-80178badf1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78597-984F-4D3A-B968-E19EEFC44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579A65-3085-4FD0-B67F-3F29612F41F9}">
  <ds:schemaRefs>
    <ds:schemaRef ds:uri="96f6ed09-1cad-4b17-846b-bc3f752c3127"/>
    <ds:schemaRef ds:uri="6828fd0d-abe6-4164-9510-80178badf114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74EF1D3-F914-4E7D-8339-DB1282E4BB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f6ed09-1cad-4b17-846b-bc3f752c3127"/>
    <ds:schemaRef ds:uri="6828fd0d-abe6-4164-9510-80178badf1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cc8ad0b-a31c-418f-b944-b1763ed17eb2}" enabled="1" method="Privileged" siteId="{38b7fc89-dbe8-4ed1-a78b-39dfb6a217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R303B - French (2025-04)</vt:lpstr>
      <vt:lpstr>'R303B - French (2025-04)'!Print_Area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Shaylene Robertson</cp:lastModifiedBy>
  <cp:lastPrinted>2025-01-02T21:14:11Z</cp:lastPrinted>
  <dcterms:created xsi:type="dcterms:W3CDTF">2016-07-06T08:22:49Z</dcterms:created>
  <dcterms:modified xsi:type="dcterms:W3CDTF">2025-05-01T19:36:35Z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0x0101004B70E5F2E3FDC44A9BF9279502B93BA8</vt:lpwstr>
  </property>
  <property fmtid="{D5CDD505-2E9C-101B-9397-08002B2CF9AE}" pid="3" name="MediaServiceImageTags">
    <vt:lpwstr/>
  </property>
</Properties>
</file>